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3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<sst xmlns="http://schemas.openxmlformats.org/spreadsheetml/2006/main" count="169" uniqueCount="111">
  <si>
    <t>Rozpočet na rok 2009</t>
  </si>
  <si>
    <t>obce Radimovice</t>
  </si>
  <si>
    <t>Příjmy</t>
  </si>
  <si>
    <t>Paragraf</t>
  </si>
  <si>
    <t>Položka</t>
  </si>
  <si>
    <t>Schválený rozpočet po 2. úpravě</t>
  </si>
  <si>
    <t>3.úprava</t>
  </si>
  <si>
    <t>Schválený rozpočet po 3. úpravě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</si>
  <si>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</si>
  <si>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</si>
  <si>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</si>
  <si>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</si>
  <si>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</si>
  <si>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Odvody za odnětí zemědělského půdního fondu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</si>
  <si>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</si>
  <si>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</si>
  <si>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</si>
  <si>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</si>
  <si>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</si>
  <si>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Poplatek za provozovaný výherní hrací přístroj</t>
  </si>
  <si>
    <t>Odvod výtěžku z provozování loterií</t>
  </si>
  <si>
    <t>Správní poplatky</t>
  </si>
  <si>
    <t>Daň z nemovitosti</t>
  </si>
  <si>
    <t>Neinvestiční přijaté transfery od krajů</t>
  </si>
  <si>
    <t>Neinvestiční přijaté dotace ze SR v rámci SDV</t>
  </si>
  <si>
    <t>Ostat. neinvestiční přijaté transfery ze st. roz</t>
  </si>
  <si>
    <t>Bez ODPA</t>
  </si>
  <si>
    <t>Příjmy z poskytování služeb a výrobků</t>
  </si>
  <si>
    <t>Silnice</t>
  </si>
  <si>
    <t>Činnosti knihovnické</t>
  </si>
  <si>
    <t>Ostatní záležitosti kultury</t>
  </si>
  <si>
    <t xml:space="preserve">Příjmy z pronájmu ost. nemovit. a jejich částí 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</si>
  <si>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</si>
  <si>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</si>
  <si>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</si>
  <si>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</si>
  <si>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</si>
  <si>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</si>
  <si>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Ostatní příjmy z vlastní činnosti</t>
  </si>
  <si>
    <t>Příjmy z pronájmu pozemků</t>
  </si>
  <si>
    <t>Příjmy z prodeje pozemků</t>
  </si>
  <si>
    <t>Činnost místní správy</t>
  </si>
  <si>
    <t>Příjmy z úroků</t>
  </si>
  <si>
    <t>Obecné příjmy a výdaje z finanč. operací</t>
  </si>
  <si>
    <t>Financování</t>
  </si>
  <si>
    <t>Vyvěšeno na úřední desce obecního úřadu dne: 16.10.2009</t>
  </si>
  <si>
    <t xml:space="preserve">Sejmuto z úřední desky obecního úřadu dne: </t>
  </si>
  <si>
    <t>Výdaje</t>
  </si>
  <si>
    <t>paragraf</t>
  </si>
  <si>
    <t>položka</t>
  </si>
  <si>
    <t>Opravy a udržování-pluhování</t>
  </si>
  <si>
    <t>Opravy a udržování-opravy povrchů</t>
  </si>
  <si>
    <t xml:space="preserve">Budovy, haly a stavby </t>
  </si>
  <si>
    <t>Neinvestiční transféry krajům (dopravní územní obslužnost)</t>
  </si>
  <si>
    <t>Provoz veřejné silniční dopravy</t>
  </si>
  <si>
    <t>Neinvestiční dotace obcím</t>
  </si>
  <si>
    <t>Předškolní zařízení</t>
  </si>
  <si>
    <t>Neinvestiční transfery obcím</t>
  </si>
  <si>
    <t>Základní školy</t>
  </si>
  <si>
    <t>Ostatní osobní výdaje</t>
  </si>
  <si>
    <t>Povinné poj. na soc. zabezpeč. a př.</t>
  </si>
  <si>
    <t>Povinné poj. na veřejné zdravotní pojištění</t>
  </si>
  <si>
    <t>Knihy, učební pomůcky, tisk</t>
  </si>
  <si>
    <t>Nákup materiálu j.n.</t>
  </si>
  <si>
    <t>Opravy a udržování</t>
  </si>
  <si>
    <t>Programové vybavení</t>
  </si>
  <si>
    <t>Nákup ostatních služeb</t>
  </si>
  <si>
    <t>Pohoštění</t>
  </si>
  <si>
    <t>Věcné dary</t>
  </si>
  <si>
    <t>Nákup materiálu  j.n. - VB-HZ</t>
  </si>
  <si>
    <t>Opravy a udržování - VB-HZ</t>
  </si>
  <si>
    <t>Nájemné</t>
  </si>
  <si>
    <t>Využití volného času dětí a mládeže</t>
  </si>
  <si>
    <t>Bytová hospodářství</t>
  </si>
  <si>
    <t>Elektrická energie</t>
  </si>
  <si>
    <t>Veřejné osvětlení</t>
  </si>
  <si>
    <t>Sběr a svoz komunálního odpadů</t>
  </si>
  <si>
    <t>Drobný hmotný dlouhodobý majetek</t>
  </si>
  <si>
    <t>Pohonné hmoty a maziva</t>
  </si>
  <si>
    <t>Péče o vzhled obcí a veřejnou zeleň</t>
  </si>
  <si>
    <t>Služby peněžních ústavů</t>
  </si>
  <si>
    <t>Dopravní prostředky</t>
  </si>
  <si>
    <t>Požární ochrana - dobrovolná část</t>
  </si>
  <si>
    <t>Drobný hmotný majetek</t>
  </si>
  <si>
    <t>Služby zpracování dat</t>
  </si>
  <si>
    <t>Cestovné</t>
  </si>
  <si>
    <t>Volby do evropského parlamentu</t>
  </si>
  <si>
    <t>Odměny členů zastupitelstva obcí</t>
  </si>
  <si>
    <t>Zastupitelstva obcí</t>
  </si>
  <si>
    <t>Platy zaměstnanců v pracovním poměru</t>
  </si>
  <si>
    <t>Ostatní pojistné na úrazové pojištění</t>
  </si>
  <si>
    <t>Nákup materiálu j.a.</t>
  </si>
  <si>
    <t>Studená voda</t>
  </si>
  <si>
    <t>Služby pošt</t>
  </si>
  <si>
    <t>Služby telekomunikací a radiokomunikací</t>
  </si>
  <si>
    <t>Nájemné za půdu</t>
  </si>
  <si>
    <t>Konzultační, poradenské a právní služby</t>
  </si>
  <si>
    <t>Služby školení a vzdělávání</t>
  </si>
  <si>
    <t xml:space="preserve">Nákup ostatních služeb </t>
  </si>
  <si>
    <t>Neinvestiční transfery občanským sdružením</t>
  </si>
  <si>
    <t>Ostatní neivestiční transfery nezisk. a podob. org</t>
  </si>
  <si>
    <t>Ostatní neinvestiční transfery veř. rozp.územní úrovni</t>
  </si>
  <si>
    <t>Neinvetsiční transfery mezinarod. organizacím</t>
  </si>
  <si>
    <t>Budovy, haly a stavby</t>
  </si>
  <si>
    <t>Obecné příjmy a výdaje z finančních oper.</t>
  </si>
  <si>
    <t>Služby peněžních ústavů (pojistné za majetek obce)</t>
  </si>
  <si>
    <t>Pojištění funkčně nespecifikované</t>
  </si>
  <si>
    <t>Výdaje z fin.vypořádání minulých let</t>
  </si>
  <si>
    <t>Finanční vypořádání minulých let</t>
  </si>
  <si>
    <t>Celkem</t>
  </si>
  <si>
    <t>Vyvěšeno na úřední desce obecního úřadu dne:16.10.2009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</si>
</sst>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&quot; Kč&quot;"/>
    <numFmt numFmtId="167" formatCode="#,##0\ _K_č"/>
  </numFmts>
  <fonts count="11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6"/>
      <color indexed="10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 horizontal="right"/>
    </xf>
    <xf numFmtId="164" fontId="5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5" fontId="0" fillId="0" borderId="0" xfId="0" applyNumberFormat="1" applyFont="1" applyFill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5" fontId="5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6" fillId="0" borderId="0" xfId="0" applyFont="1" applyAlignment="1">
      <alignment/>
    </xf>
    <xf numFmtId="166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9" fillId="0" borderId="0" xfId="0" applyFont="1" applyAlignment="1">
      <alignment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5" fontId="10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164" fontId="0" fillId="0" borderId="0" xfId="0" applyFont="1" applyFill="1" applyAlignment="1">
      <alignment/>
    </xf>
    <xf numFmtId="167" fontId="5" fillId="0" borderId="0" xfId="0" applyNumberFormat="1" applyFont="1" applyAlignment="1">
      <alignment/>
    </xf>
    <xf numFmtId="164" fontId="7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F33" sqref="F33"/>
    </sheetView>
  </sheetViews>
  <sheetFormatPr defaultColWidth="9.00390625" defaultRowHeight="12.75"/>
  <cols>
    <col min="2" max="2" width="9.875" style="0" customWidth="1"/>
    <col min="3" max="3" width="45.875" style="0" customWidth="1"/>
    <col min="4" max="4" width="4.75390625" style="0" customWidth="1"/>
    <col min="5" max="5" width="20.00390625" style="0" customWidth="1"/>
    <col min="6" max="6" width="12.75390625" style="0" customWidth="1"/>
    <col min="7" max="7" width="19.25390625" style="0" customWidth="1"/>
  </cols>
  <sheetData>
    <row r="1" spans="1:5" ht="19.5">
      <c r="A1" s="1" t="s">
        <v>0</v>
      </c>
      <c r="B1" s="1"/>
      <c r="C1" s="1"/>
      <c r="D1" s="1"/>
      <c r="E1" s="1"/>
    </row>
    <row r="2" spans="1:5" ht="24.75">
      <c r="A2" s="2" t="s">
        <v>1</v>
      </c>
      <c r="B2" s="2"/>
      <c r="C2" s="2"/>
      <c r="D2" s="2"/>
      <c r="E2" s="2"/>
    </row>
    <row r="3" spans="2:7" ht="17.25">
      <c r="B3" s="3" t="s">
        <v>2</v>
      </c>
      <c r="E3" s="4"/>
      <c r="F3" s="4"/>
      <c r="G3" s="4"/>
    </row>
    <row r="4" spans="2:7" ht="12.75">
      <c r="B4" s="5"/>
      <c r="E4" s="4"/>
      <c r="F4" s="4"/>
      <c r="G4" s="4"/>
    </row>
    <row r="5" spans="1:7" ht="24.75">
      <c r="A5" t="s">
        <v>3</v>
      </c>
      <c r="B5" t="s">
        <v>4</v>
      </c>
      <c r="E5" s="6" t="s">
        <v>5</v>
      </c>
      <c r="F5" t="s">
        <v>6</v>
      </c>
      <c r="G5" s="6" t="s">
        <v>7</v>
      </c>
    </row>
    <row r="6" spans="1:7" ht="12.75">
      <c r="A6">
        <v>0</v>
      </c>
      <c r="B6">
        <v>1111</v>
      </c>
      <c r="C6" t="s">
        <v>8</v>
      </c>
      <c r="D6" s="7"/>
      <c r="E6" s="8">
        <v>350000</v>
      </c>
      <c r="G6" s="8">
        <f>E6+F6</f>
        <v>350000</v>
      </c>
    </row>
    <row r="7" spans="1:7" ht="12.75">
      <c r="A7">
        <v>0</v>
      </c>
      <c r="B7">
        <v>1112</v>
      </c>
      <c r="C7" t="s">
        <v>9</v>
      </c>
      <c r="D7" s="7"/>
      <c r="E7" s="8">
        <v>75000</v>
      </c>
      <c r="G7" s="8">
        <f>E7+F7</f>
        <v>75000</v>
      </c>
    </row>
    <row r="8" spans="1:7" ht="12.75">
      <c r="A8">
        <v>0</v>
      </c>
      <c r="B8">
        <v>1113</v>
      </c>
      <c r="C8" t="s">
        <v>10</v>
      </c>
      <c r="D8" s="7"/>
      <c r="E8" s="8">
        <v>25000</v>
      </c>
      <c r="G8" s="8">
        <f>E8+F8</f>
        <v>25000</v>
      </c>
    </row>
    <row r="9" spans="1:7" ht="12.75">
      <c r="A9">
        <v>0</v>
      </c>
      <c r="B9">
        <v>1121</v>
      </c>
      <c r="C9" t="s">
        <v>11</v>
      </c>
      <c r="D9" s="7"/>
      <c r="E9" s="8">
        <v>550000</v>
      </c>
      <c r="G9" s="8">
        <f>E9+F9</f>
        <v>550000</v>
      </c>
    </row>
    <row r="10" spans="1:7" ht="12.75">
      <c r="A10">
        <v>0</v>
      </c>
      <c r="B10">
        <v>1211</v>
      </c>
      <c r="C10" t="s">
        <v>12</v>
      </c>
      <c r="D10" s="7"/>
      <c r="E10" s="8">
        <v>750000</v>
      </c>
      <c r="G10" s="8">
        <f>E10+F10</f>
        <v>750000</v>
      </c>
    </row>
    <row r="11" spans="1:7" ht="12.75">
      <c r="A11">
        <v>0</v>
      </c>
      <c r="B11">
        <v>1334</v>
      </c>
      <c r="C11" t="s">
        <v>13</v>
      </c>
      <c r="D11" s="7"/>
      <c r="E11" s="8">
        <v>5000</v>
      </c>
      <c r="G11" s="8">
        <f>E11+F11</f>
        <v>5000</v>
      </c>
    </row>
    <row r="12" spans="1:7" ht="12.75">
      <c r="A12">
        <v>0</v>
      </c>
      <c r="B12">
        <v>1337</v>
      </c>
      <c r="C12" t="s">
        <v>14</v>
      </c>
      <c r="D12" s="7"/>
      <c r="E12" s="8">
        <v>160000</v>
      </c>
      <c r="F12">
        <v>10058</v>
      </c>
      <c r="G12" s="8">
        <f>E12+F12</f>
        <v>170058</v>
      </c>
    </row>
    <row r="13" spans="1:7" ht="12.75">
      <c r="A13">
        <v>0</v>
      </c>
      <c r="B13">
        <v>1341</v>
      </c>
      <c r="C13" t="s">
        <v>15</v>
      </c>
      <c r="D13" s="7"/>
      <c r="E13" s="8">
        <v>5000</v>
      </c>
      <c r="G13" s="8">
        <f>E13+F13</f>
        <v>5000</v>
      </c>
    </row>
    <row r="14" spans="1:7" ht="12.75">
      <c r="A14">
        <v>0</v>
      </c>
      <c r="B14">
        <v>1342</v>
      </c>
      <c r="C14" t="s">
        <v>16</v>
      </c>
      <c r="D14" s="7"/>
      <c r="E14" s="8">
        <v>85000</v>
      </c>
      <c r="G14" s="8">
        <f>E14+F14</f>
        <v>85000</v>
      </c>
    </row>
    <row r="15" spans="1:7" ht="12.75">
      <c r="A15">
        <v>0</v>
      </c>
      <c r="B15">
        <v>1343</v>
      </c>
      <c r="C15" t="s">
        <v>17</v>
      </c>
      <c r="D15" s="7"/>
      <c r="E15" s="8">
        <v>100000</v>
      </c>
      <c r="G15" s="8">
        <f>E15+F15</f>
        <v>100000</v>
      </c>
    </row>
    <row r="16" spans="1:7" ht="12.75">
      <c r="A16">
        <v>0</v>
      </c>
      <c r="B16">
        <v>1345</v>
      </c>
      <c r="C16" t="s">
        <v>18</v>
      </c>
      <c r="D16" s="7"/>
      <c r="E16" s="8">
        <v>20000</v>
      </c>
      <c r="G16" s="8">
        <f>E16+F16</f>
        <v>20000</v>
      </c>
    </row>
    <row r="17" spans="1:7" ht="12.75">
      <c r="A17">
        <v>0</v>
      </c>
      <c r="B17">
        <v>1347</v>
      </c>
      <c r="C17" t="s">
        <v>19</v>
      </c>
      <c r="D17" s="7"/>
      <c r="E17" s="8">
        <v>4000</v>
      </c>
      <c r="G17" s="8">
        <f>E17+F17</f>
        <v>4000</v>
      </c>
    </row>
    <row r="18" spans="1:7" ht="12.75">
      <c r="A18">
        <v>0</v>
      </c>
      <c r="B18">
        <v>1351</v>
      </c>
      <c r="C18" t="s">
        <v>20</v>
      </c>
      <c r="D18" s="7"/>
      <c r="E18" s="8">
        <v>19370</v>
      </c>
      <c r="G18" s="8">
        <f>E18+F18</f>
        <v>19370</v>
      </c>
    </row>
    <row r="19" spans="1:7" ht="12.75">
      <c r="A19">
        <v>0</v>
      </c>
      <c r="B19">
        <v>1361</v>
      </c>
      <c r="C19" t="s">
        <v>21</v>
      </c>
      <c r="D19" s="7"/>
      <c r="E19" s="8">
        <v>18550</v>
      </c>
      <c r="F19">
        <v>200</v>
      </c>
      <c r="G19" s="8">
        <f>E19+F19</f>
        <v>18750</v>
      </c>
    </row>
    <row r="20" spans="1:7" ht="12.75">
      <c r="A20">
        <v>0</v>
      </c>
      <c r="B20">
        <v>1511</v>
      </c>
      <c r="C20" t="s">
        <v>22</v>
      </c>
      <c r="D20" s="7"/>
      <c r="E20" s="8">
        <v>72891</v>
      </c>
      <c r="G20" s="8">
        <f>E20+F20</f>
        <v>72891</v>
      </c>
    </row>
    <row r="21" spans="1:7" ht="12.75">
      <c r="A21">
        <v>0</v>
      </c>
      <c r="B21">
        <v>4111</v>
      </c>
      <c r="C21" t="s">
        <v>23</v>
      </c>
      <c r="D21" s="7"/>
      <c r="E21" s="8">
        <v>20000</v>
      </c>
      <c r="G21" s="8">
        <f>E21+F21</f>
        <v>20000</v>
      </c>
    </row>
    <row r="22" spans="1:7" ht="12.75">
      <c r="A22">
        <v>0</v>
      </c>
      <c r="B22">
        <v>4112</v>
      </c>
      <c r="C22" t="s">
        <v>24</v>
      </c>
      <c r="D22" s="7"/>
      <c r="E22" s="8">
        <v>7400</v>
      </c>
      <c r="G22" s="8">
        <f>E22+F22</f>
        <v>7400</v>
      </c>
    </row>
    <row r="23" spans="1:7" ht="12.75">
      <c r="A23">
        <v>0</v>
      </c>
      <c r="B23">
        <v>4116</v>
      </c>
      <c r="C23" t="s">
        <v>25</v>
      </c>
      <c r="D23" s="7"/>
      <c r="E23" s="8">
        <v>0</v>
      </c>
      <c r="F23">
        <v>43006</v>
      </c>
      <c r="G23" s="8">
        <f>E23+F23</f>
        <v>43006</v>
      </c>
    </row>
    <row r="24" spans="1:7" ht="12.75">
      <c r="A24">
        <v>0</v>
      </c>
      <c r="B24">
        <v>4122</v>
      </c>
      <c r="C24" t="s">
        <v>23</v>
      </c>
      <c r="D24" s="7"/>
      <c r="E24" s="8">
        <v>38290</v>
      </c>
      <c r="G24" s="8">
        <f>E24+F24</f>
        <v>38290</v>
      </c>
    </row>
    <row r="25" spans="1:7" ht="12.75">
      <c r="A25" s="5">
        <v>0</v>
      </c>
      <c r="B25" s="5"/>
      <c r="C25" s="5" t="s">
        <v>26</v>
      </c>
      <c r="D25" s="7"/>
      <c r="E25" s="9">
        <v>2305501</v>
      </c>
      <c r="G25" s="9">
        <f>SUM(G6:G24)</f>
        <v>2358765</v>
      </c>
    </row>
    <row r="26" spans="1:5" ht="12.75">
      <c r="A26" s="5"/>
      <c r="B26" s="5"/>
      <c r="C26" s="5"/>
      <c r="D26" s="7"/>
      <c r="E26" s="9"/>
    </row>
    <row r="27" spans="1:7" ht="12.75">
      <c r="A27" s="10">
        <v>2212</v>
      </c>
      <c r="B27" s="10">
        <v>2111</v>
      </c>
      <c r="C27" s="10" t="s">
        <v>27</v>
      </c>
      <c r="D27" s="8"/>
      <c r="E27" s="8">
        <v>1000</v>
      </c>
      <c r="G27" s="8">
        <f>E27+F27</f>
        <v>1000</v>
      </c>
    </row>
    <row r="28" spans="1:7" ht="12.75">
      <c r="A28" s="5">
        <v>2212</v>
      </c>
      <c r="B28" s="5"/>
      <c r="C28" s="5" t="s">
        <v>28</v>
      </c>
      <c r="D28" s="7"/>
      <c r="E28" s="9">
        <v>1000</v>
      </c>
      <c r="G28" s="9">
        <v>1000</v>
      </c>
    </row>
    <row r="29" spans="1:5" ht="12.75">
      <c r="A29" s="5"/>
      <c r="B29" s="5"/>
      <c r="C29" s="5"/>
      <c r="D29" s="7"/>
      <c r="E29" s="9"/>
    </row>
    <row r="30" spans="1:7" ht="12.75">
      <c r="A30" s="10">
        <v>3314</v>
      </c>
      <c r="B30" s="10">
        <v>2111</v>
      </c>
      <c r="C30" s="10" t="s">
        <v>27</v>
      </c>
      <c r="D30" s="8"/>
      <c r="E30" s="8">
        <v>1030</v>
      </c>
      <c r="G30" s="8">
        <f>E30+F30</f>
        <v>1030</v>
      </c>
    </row>
    <row r="31" spans="1:7" ht="12.75">
      <c r="A31" s="5">
        <v>3314</v>
      </c>
      <c r="B31" s="5"/>
      <c r="C31" s="5" t="s">
        <v>29</v>
      </c>
      <c r="D31" s="7"/>
      <c r="E31" s="9">
        <v>1030</v>
      </c>
      <c r="G31" s="9">
        <f>SUM(G30)</f>
        <v>1030</v>
      </c>
    </row>
    <row r="32" spans="1:7" ht="12.75">
      <c r="A32" s="5"/>
      <c r="B32" s="5"/>
      <c r="C32" s="5"/>
      <c r="D32" s="7"/>
      <c r="E32" s="9"/>
      <c r="G32" s="9"/>
    </row>
    <row r="33" spans="1:7" ht="12.75">
      <c r="A33" s="10">
        <v>3319</v>
      </c>
      <c r="B33" s="10">
        <v>2111</v>
      </c>
      <c r="C33" s="10" t="s">
        <v>27</v>
      </c>
      <c r="D33" s="7"/>
      <c r="E33" s="9">
        <v>0</v>
      </c>
      <c r="F33">
        <v>600</v>
      </c>
      <c r="G33" s="8">
        <f>E33+F33</f>
        <v>600</v>
      </c>
    </row>
    <row r="34" spans="1:7" ht="12.75">
      <c r="A34" s="5">
        <v>3319</v>
      </c>
      <c r="B34" s="5"/>
      <c r="C34" s="5" t="s">
        <v>30</v>
      </c>
      <c r="D34" s="7"/>
      <c r="E34" s="9">
        <v>0</v>
      </c>
      <c r="G34" s="9">
        <f>SUM(G33)</f>
        <v>600</v>
      </c>
    </row>
    <row r="35" spans="1:7" ht="12.75">
      <c r="A35" s="5"/>
      <c r="B35" s="5"/>
      <c r="C35" s="5"/>
      <c r="D35" s="7"/>
      <c r="E35" s="9"/>
      <c r="G35" s="9"/>
    </row>
    <row r="36" spans="1:5" ht="12.75">
      <c r="A36" s="5"/>
      <c r="B36" s="5"/>
      <c r="C36" s="5"/>
      <c r="D36" s="7"/>
      <c r="E36" s="9"/>
    </row>
    <row r="37" spans="1:8" ht="12.75">
      <c r="A37" s="10">
        <v>3419</v>
      </c>
      <c r="B37" s="10">
        <v>2132</v>
      </c>
      <c r="C37" s="10" t="s">
        <v>31</v>
      </c>
      <c r="D37" s="7"/>
      <c r="E37" s="8">
        <v>14000</v>
      </c>
      <c r="G37" s="8">
        <f>E37+F37</f>
        <v>14000</v>
      </c>
      <c r="H37" s="11"/>
    </row>
    <row r="38" spans="1:7" ht="12.75">
      <c r="A38" s="5">
        <v>3419</v>
      </c>
      <c r="B38" s="5"/>
      <c r="C38" s="5" t="s">
        <v>32</v>
      </c>
      <c r="D38" s="7"/>
      <c r="E38" s="9">
        <v>14000</v>
      </c>
      <c r="G38" s="9">
        <f>SUM(G37:G37)</f>
        <v>14000</v>
      </c>
    </row>
    <row r="39" ht="12.75">
      <c r="E39" s="7"/>
    </row>
    <row r="40" spans="1:7" ht="12.75">
      <c r="A40" s="11">
        <v>3612</v>
      </c>
      <c r="B40">
        <v>2132</v>
      </c>
      <c r="C40" t="s">
        <v>33</v>
      </c>
      <c r="E40" s="8">
        <v>9500</v>
      </c>
      <c r="G40" s="8">
        <f>E40+F40</f>
        <v>9500</v>
      </c>
    </row>
    <row r="41" spans="1:7" ht="12.75">
      <c r="A41" s="5">
        <v>3612</v>
      </c>
      <c r="B41" s="5"/>
      <c r="C41" s="5" t="s">
        <v>34</v>
      </c>
      <c r="E41" s="9">
        <v>9500</v>
      </c>
      <c r="G41" s="9">
        <f>SUM(G40:G40)</f>
        <v>9500</v>
      </c>
    </row>
    <row r="42" ht="12.75">
      <c r="E42" s="7"/>
    </row>
    <row r="43" spans="1:7" ht="12.75">
      <c r="A43">
        <v>3613</v>
      </c>
      <c r="B43">
        <v>2111</v>
      </c>
      <c r="C43" t="s">
        <v>27</v>
      </c>
      <c r="E43" s="7">
        <v>6000</v>
      </c>
      <c r="G43" s="8">
        <f>E43+F43</f>
        <v>6000</v>
      </c>
    </row>
    <row r="44" spans="1:7" ht="12.75">
      <c r="A44" s="11">
        <v>3613</v>
      </c>
      <c r="B44">
        <v>2132</v>
      </c>
      <c r="C44" t="s">
        <v>35</v>
      </c>
      <c r="E44" s="8">
        <v>70000</v>
      </c>
      <c r="G44" s="8">
        <f>E44+F44</f>
        <v>70000</v>
      </c>
    </row>
    <row r="45" spans="1:7" ht="12.75">
      <c r="A45" s="5">
        <v>3613</v>
      </c>
      <c r="B45" s="5"/>
      <c r="C45" s="5" t="s">
        <v>36</v>
      </c>
      <c r="E45" s="9">
        <v>76000</v>
      </c>
      <c r="G45" s="9">
        <f>SUM(G43:G44)</f>
        <v>76000</v>
      </c>
    </row>
    <row r="46" ht="12.75">
      <c r="E46" s="7"/>
    </row>
    <row r="47" spans="1:7" ht="12.75">
      <c r="A47">
        <v>3722</v>
      </c>
      <c r="B47">
        <v>2111</v>
      </c>
      <c r="C47" t="s">
        <v>27</v>
      </c>
      <c r="E47" s="8">
        <v>35000</v>
      </c>
      <c r="G47" s="8">
        <f>E47+F47</f>
        <v>35000</v>
      </c>
    </row>
    <row r="48" spans="1:7" ht="12.75">
      <c r="A48" s="5">
        <v>3722</v>
      </c>
      <c r="B48" s="5"/>
      <c r="C48" s="5" t="s">
        <v>37</v>
      </c>
      <c r="E48" s="9">
        <v>35000</v>
      </c>
      <c r="G48" s="9">
        <f>SUM(G47)</f>
        <v>35000</v>
      </c>
    </row>
    <row r="49" ht="12.75">
      <c r="E49" s="7"/>
    </row>
    <row r="50" spans="1:7" ht="12.75">
      <c r="A50">
        <v>6171</v>
      </c>
      <c r="B50">
        <v>2111</v>
      </c>
      <c r="C50" t="s">
        <v>27</v>
      </c>
      <c r="E50" s="7">
        <v>67610</v>
      </c>
      <c r="F50">
        <v>3050</v>
      </c>
      <c r="G50" s="8">
        <f>E50+F50</f>
        <v>70660</v>
      </c>
    </row>
    <row r="51" spans="1:7" ht="12.75">
      <c r="A51">
        <v>6171</v>
      </c>
      <c r="B51">
        <v>2119</v>
      </c>
      <c r="C51" t="s">
        <v>38</v>
      </c>
      <c r="E51" s="8">
        <v>10000</v>
      </c>
      <c r="G51" s="8">
        <f>E51+F51</f>
        <v>10000</v>
      </c>
    </row>
    <row r="52" spans="1:7" ht="12.75">
      <c r="A52">
        <v>6171</v>
      </c>
      <c r="B52" s="11">
        <v>2131</v>
      </c>
      <c r="C52" s="11" t="s">
        <v>39</v>
      </c>
      <c r="D52" s="11"/>
      <c r="E52" s="12">
        <v>162000</v>
      </c>
      <c r="G52" s="8">
        <f>E52+F52</f>
        <v>162000</v>
      </c>
    </row>
    <row r="53" spans="1:7" ht="12.75">
      <c r="A53">
        <v>6171</v>
      </c>
      <c r="B53">
        <v>3111</v>
      </c>
      <c r="C53" t="s">
        <v>40</v>
      </c>
      <c r="D53" s="11"/>
      <c r="E53" s="12">
        <v>2670</v>
      </c>
      <c r="G53" s="8">
        <f>E53+F53</f>
        <v>2670</v>
      </c>
    </row>
    <row r="54" spans="1:7" ht="12.75">
      <c r="A54" s="13">
        <v>6171</v>
      </c>
      <c r="B54" s="13"/>
      <c r="C54" s="13" t="s">
        <v>41</v>
      </c>
      <c r="D54" s="14"/>
      <c r="E54" s="15">
        <v>242280</v>
      </c>
      <c r="G54" s="15">
        <f>SUM(G50:G53)</f>
        <v>245330</v>
      </c>
    </row>
    <row r="55" spans="1:5" ht="12.75">
      <c r="A55" s="14"/>
      <c r="B55" s="14"/>
      <c r="C55" s="14"/>
      <c r="D55" s="14"/>
      <c r="E55" s="16"/>
    </row>
    <row r="56" spans="1:7" ht="12.75">
      <c r="A56" s="14">
        <v>6310</v>
      </c>
      <c r="B56" s="14">
        <v>2141</v>
      </c>
      <c r="C56" s="14" t="s">
        <v>42</v>
      </c>
      <c r="D56" s="14"/>
      <c r="E56" s="16">
        <v>5000</v>
      </c>
      <c r="G56" s="8">
        <f>E56+F56</f>
        <v>5000</v>
      </c>
    </row>
    <row r="57" spans="1:7" ht="12.75">
      <c r="A57" s="13">
        <v>6310</v>
      </c>
      <c r="B57" s="13"/>
      <c r="C57" s="13" t="s">
        <v>43</v>
      </c>
      <c r="D57" s="14"/>
      <c r="E57" s="15">
        <v>5000</v>
      </c>
      <c r="G57" s="15">
        <f>SUM(G56)</f>
        <v>5000</v>
      </c>
    </row>
    <row r="58" spans="1:7" ht="12.75">
      <c r="A58" s="14"/>
      <c r="B58" s="14"/>
      <c r="C58" s="14"/>
      <c r="D58" s="14"/>
      <c r="E58" s="16"/>
      <c r="G58" s="16"/>
    </row>
    <row r="59" spans="3:7" ht="17.25">
      <c r="C59" s="17"/>
      <c r="D59" s="17"/>
      <c r="E59" s="18">
        <f>SUM(,E57,E54,E48,E41,E38,E45,E31,E28,E25)</f>
        <v>2689311</v>
      </c>
      <c r="F59" s="19">
        <f>SUM(F6:F57)</f>
        <v>56914</v>
      </c>
      <c r="G59" s="18">
        <f>SUM(G25,G28,G31,G34,G38,G41,G45,G48,G54,G57)</f>
        <v>2746225</v>
      </c>
    </row>
    <row r="60" ht="9.75" customHeight="1"/>
    <row r="61" spans="2:7" ht="17.25">
      <c r="B61" s="20">
        <v>8124</v>
      </c>
      <c r="C61" s="21" t="s">
        <v>44</v>
      </c>
      <c r="D61" s="18"/>
      <c r="E61" s="18">
        <v>1183423</v>
      </c>
      <c r="F61">
        <v>10008</v>
      </c>
      <c r="G61" s="18">
        <f>SUM(E61:F61)</f>
        <v>1193431</v>
      </c>
    </row>
    <row r="62" ht="7.5" customHeight="1"/>
    <row r="63" spans="5:7" ht="19.5">
      <c r="E63" s="22">
        <f>SUM(E59:E61)</f>
        <v>3872734</v>
      </c>
      <c r="G63" s="22">
        <f>SUM(G59:G61)</f>
        <v>3939656</v>
      </c>
    </row>
    <row r="67" ht="9.75" customHeight="1"/>
    <row r="68" ht="12.75">
      <c r="A68" s="23" t="s">
        <v>45</v>
      </c>
    </row>
    <row r="69" ht="17.25" customHeight="1">
      <c r="A69" s="23" t="s">
        <v>46</v>
      </c>
    </row>
  </sheetData>
  <mergeCells count="2">
    <mergeCell ref="A1:E1"/>
    <mergeCell ref="A2:E2"/>
  </mergeCells>
  <printOptions/>
  <pageMargins left="0.6298611111111111" right="0.5597222222222222" top="0.2298611111111111" bottom="0.5597222222222222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2"/>
  <sheetViews>
    <sheetView workbookViewId="0" topLeftCell="A29">
      <selection activeCell="B141" sqref="B141"/>
    </sheetView>
  </sheetViews>
  <sheetFormatPr defaultColWidth="9.00390625" defaultRowHeight="12.75"/>
  <cols>
    <col min="1" max="1" width="8.25390625" style="0" customWidth="1"/>
    <col min="3" max="3" width="39.125" style="0" customWidth="1"/>
    <col min="4" max="4" width="6.25390625" style="0" customWidth="1"/>
    <col min="5" max="5" width="18.875" style="0" customWidth="1"/>
    <col min="6" max="6" width="14.50390625" style="0" customWidth="1"/>
    <col min="7" max="7" width="18.00390625" style="0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5" ht="26.25" customHeight="1">
      <c r="A2" s="2" t="s">
        <v>1</v>
      </c>
      <c r="B2" s="2"/>
      <c r="C2" s="2"/>
      <c r="D2" s="2"/>
      <c r="E2" s="2"/>
    </row>
    <row r="3" spans="2:6" ht="15">
      <c r="B3" s="24" t="s">
        <v>47</v>
      </c>
      <c r="E3" s="4"/>
      <c r="F3" s="4"/>
    </row>
    <row r="4" spans="2:6" ht="9" customHeight="1">
      <c r="B4" s="5"/>
      <c r="E4" s="4"/>
      <c r="F4" s="25"/>
    </row>
    <row r="5" spans="1:7" ht="24.75">
      <c r="A5" t="s">
        <v>48</v>
      </c>
      <c r="B5" s="10" t="s">
        <v>49</v>
      </c>
      <c r="E5" s="6" t="s">
        <v>5</v>
      </c>
      <c r="F5" t="s">
        <v>6</v>
      </c>
      <c r="G5" s="6" t="s">
        <v>7</v>
      </c>
    </row>
    <row r="6" ht="12.75">
      <c r="F6" s="26"/>
    </row>
    <row r="7" spans="1:7" ht="12.75">
      <c r="A7">
        <v>2212</v>
      </c>
      <c r="B7" s="11">
        <v>5169</v>
      </c>
      <c r="C7" t="s">
        <v>50</v>
      </c>
      <c r="E7" s="8">
        <v>50000</v>
      </c>
      <c r="G7" s="8">
        <f>E7+F7</f>
        <v>50000</v>
      </c>
    </row>
    <row r="8" spans="1:7" ht="12.75">
      <c r="A8">
        <v>2212</v>
      </c>
      <c r="B8">
        <v>5171</v>
      </c>
      <c r="C8" t="s">
        <v>51</v>
      </c>
      <c r="E8" s="8">
        <v>10000</v>
      </c>
      <c r="G8" s="8">
        <f>E8+F8</f>
        <v>10000</v>
      </c>
    </row>
    <row r="9" spans="1:7" ht="12.75">
      <c r="A9">
        <v>2212</v>
      </c>
      <c r="B9" s="11">
        <v>6121</v>
      </c>
      <c r="C9" t="s">
        <v>52</v>
      </c>
      <c r="E9" s="8">
        <v>629984</v>
      </c>
      <c r="G9" s="8">
        <f>E9+F9</f>
        <v>629984</v>
      </c>
    </row>
    <row r="10" spans="1:7" ht="12.75">
      <c r="A10" s="5">
        <v>2212</v>
      </c>
      <c r="B10" s="5"/>
      <c r="C10" s="5" t="s">
        <v>28</v>
      </c>
      <c r="D10" s="5"/>
      <c r="E10" s="9">
        <v>689984</v>
      </c>
      <c r="G10" s="9">
        <f>SUM(G7:G9)</f>
        <v>689984</v>
      </c>
    </row>
    <row r="11" spans="2:5" ht="12.75">
      <c r="B11" s="11"/>
      <c r="E11" s="8"/>
    </row>
    <row r="12" spans="1:7" ht="12.75">
      <c r="A12">
        <v>2221</v>
      </c>
      <c r="B12" s="11">
        <v>5323</v>
      </c>
      <c r="C12" t="s">
        <v>53</v>
      </c>
      <c r="E12" s="12">
        <v>23310</v>
      </c>
      <c r="G12" s="8">
        <f>E12+F12</f>
        <v>23310</v>
      </c>
    </row>
    <row r="13" spans="1:7" ht="12.75">
      <c r="A13" s="5">
        <v>2221</v>
      </c>
      <c r="B13" s="5"/>
      <c r="C13" s="5" t="s">
        <v>54</v>
      </c>
      <c r="D13" s="5"/>
      <c r="E13" s="9">
        <v>23310</v>
      </c>
      <c r="G13" s="9">
        <f>SUM(G12)</f>
        <v>23310</v>
      </c>
    </row>
    <row r="14" ht="12.75">
      <c r="E14" s="27"/>
    </row>
    <row r="15" spans="1:7" ht="12.75">
      <c r="A15">
        <v>3111</v>
      </c>
      <c r="B15">
        <v>5321</v>
      </c>
      <c r="C15" t="s">
        <v>55</v>
      </c>
      <c r="E15" s="8">
        <v>70000</v>
      </c>
      <c r="G15" s="8">
        <f>E15+F15</f>
        <v>70000</v>
      </c>
    </row>
    <row r="16" spans="1:7" ht="12.75">
      <c r="A16" s="5">
        <v>3111</v>
      </c>
      <c r="B16" s="5"/>
      <c r="C16" s="5" t="s">
        <v>56</v>
      </c>
      <c r="D16" s="5"/>
      <c r="E16" s="9">
        <v>70000</v>
      </c>
      <c r="G16" s="9">
        <f>SUM(G15)</f>
        <v>70000</v>
      </c>
    </row>
    <row r="17" ht="12.75">
      <c r="E17" s="8"/>
    </row>
    <row r="18" spans="1:7" ht="12.75">
      <c r="A18">
        <v>3113</v>
      </c>
      <c r="B18" s="11">
        <v>5321</v>
      </c>
      <c r="C18" t="s">
        <v>57</v>
      </c>
      <c r="E18" s="8">
        <v>75000</v>
      </c>
      <c r="G18" s="8">
        <f>E18+F18</f>
        <v>75000</v>
      </c>
    </row>
    <row r="19" spans="1:7" ht="12.75">
      <c r="A19" s="5">
        <v>3113</v>
      </c>
      <c r="B19" s="5"/>
      <c r="C19" s="5" t="s">
        <v>58</v>
      </c>
      <c r="D19" s="5"/>
      <c r="E19" s="9">
        <v>75000</v>
      </c>
      <c r="G19" s="9">
        <f>SUM(G18)</f>
        <v>75000</v>
      </c>
    </row>
    <row r="20" ht="12.75">
      <c r="E20" s="7"/>
    </row>
    <row r="21" spans="1:7" ht="12.75">
      <c r="A21">
        <v>3314</v>
      </c>
      <c r="B21">
        <v>5021</v>
      </c>
      <c r="C21" t="s">
        <v>59</v>
      </c>
      <c r="E21" s="7">
        <v>9000</v>
      </c>
      <c r="G21" s="8">
        <f>E21+F21</f>
        <v>9000</v>
      </c>
    </row>
    <row r="22" spans="1:7" ht="12.75">
      <c r="A22">
        <v>3314</v>
      </c>
      <c r="B22">
        <v>5031</v>
      </c>
      <c r="C22" t="s">
        <v>60</v>
      </c>
      <c r="E22" s="7">
        <v>3000</v>
      </c>
      <c r="G22" s="8">
        <f>E22+F22</f>
        <v>3000</v>
      </c>
    </row>
    <row r="23" spans="1:7" ht="12.75">
      <c r="A23">
        <v>3314</v>
      </c>
      <c r="B23">
        <v>5032</v>
      </c>
      <c r="C23" t="s">
        <v>61</v>
      </c>
      <c r="E23" s="7">
        <v>1000</v>
      </c>
      <c r="G23" s="8">
        <f>E23+F23</f>
        <v>1000</v>
      </c>
    </row>
    <row r="24" spans="1:7" ht="12.75">
      <c r="A24">
        <v>3314</v>
      </c>
      <c r="B24" s="11">
        <v>5136</v>
      </c>
      <c r="C24" s="11" t="s">
        <v>62</v>
      </c>
      <c r="E24" s="8">
        <v>10000</v>
      </c>
      <c r="G24" s="8">
        <f>E24+F24</f>
        <v>10000</v>
      </c>
    </row>
    <row r="25" spans="1:7" ht="12.75">
      <c r="A25">
        <v>3314</v>
      </c>
      <c r="B25">
        <v>5139</v>
      </c>
      <c r="C25" t="s">
        <v>63</v>
      </c>
      <c r="E25" s="8">
        <v>600</v>
      </c>
      <c r="G25" s="8">
        <f>E25+F25</f>
        <v>600</v>
      </c>
    </row>
    <row r="26" spans="1:8" ht="12.75">
      <c r="A26">
        <v>3314</v>
      </c>
      <c r="B26" s="11">
        <v>5171</v>
      </c>
      <c r="C26" s="11" t="s">
        <v>64</v>
      </c>
      <c r="E26" s="8">
        <v>5000</v>
      </c>
      <c r="G26" s="8">
        <f>E26+F26</f>
        <v>5000</v>
      </c>
      <c r="H26" s="11"/>
    </row>
    <row r="27" spans="1:7" ht="12.75">
      <c r="A27">
        <v>3314</v>
      </c>
      <c r="B27">
        <v>5172</v>
      </c>
      <c r="C27" s="11" t="s">
        <v>65</v>
      </c>
      <c r="E27" s="8">
        <v>2000</v>
      </c>
      <c r="G27" s="8">
        <f>E27+F27</f>
        <v>2000</v>
      </c>
    </row>
    <row r="28" spans="1:7" ht="12.75">
      <c r="A28" s="5">
        <v>3314</v>
      </c>
      <c r="B28" s="5"/>
      <c r="C28" s="5" t="s">
        <v>29</v>
      </c>
      <c r="E28" s="9">
        <v>30600</v>
      </c>
      <c r="G28" s="9">
        <f>SUM(G21:G27)</f>
        <v>30600</v>
      </c>
    </row>
    <row r="29" ht="12.75">
      <c r="E29" s="7"/>
    </row>
    <row r="30" spans="1:7" ht="12.75">
      <c r="A30">
        <v>3319</v>
      </c>
      <c r="B30">
        <v>5139</v>
      </c>
      <c r="C30" t="s">
        <v>63</v>
      </c>
      <c r="E30" s="7">
        <v>1460</v>
      </c>
      <c r="G30" s="8">
        <f>E30+F30</f>
        <v>1460</v>
      </c>
    </row>
    <row r="31" spans="1:7" ht="12.75">
      <c r="A31">
        <v>3319</v>
      </c>
      <c r="B31">
        <v>5169</v>
      </c>
      <c r="C31" t="s">
        <v>66</v>
      </c>
      <c r="E31" s="7">
        <v>25000</v>
      </c>
      <c r="G31" s="8">
        <f>E31+F31</f>
        <v>25000</v>
      </c>
    </row>
    <row r="32" spans="1:7" ht="12.75">
      <c r="A32">
        <v>3319</v>
      </c>
      <c r="B32">
        <v>5175</v>
      </c>
      <c r="C32" t="s">
        <v>67</v>
      </c>
      <c r="E32" s="7">
        <v>8000</v>
      </c>
      <c r="G32" s="8">
        <f>E32+F32</f>
        <v>8000</v>
      </c>
    </row>
    <row r="33" spans="1:7" ht="12.75">
      <c r="A33">
        <v>3319</v>
      </c>
      <c r="B33">
        <v>5194</v>
      </c>
      <c r="C33" t="s">
        <v>68</v>
      </c>
      <c r="E33" s="7">
        <v>12000</v>
      </c>
      <c r="G33" s="8">
        <f>E33+F33</f>
        <v>12000</v>
      </c>
    </row>
    <row r="34" spans="1:7" ht="12.75">
      <c r="A34" s="5">
        <v>3319</v>
      </c>
      <c r="B34" s="5"/>
      <c r="C34" s="5" t="s">
        <v>30</v>
      </c>
      <c r="D34" s="5"/>
      <c r="E34" s="9">
        <v>46460</v>
      </c>
      <c r="G34" s="9">
        <f>SUM(G30:G33)</f>
        <v>46460</v>
      </c>
    </row>
    <row r="35" spans="1:5" ht="12.75">
      <c r="A35" s="5"/>
      <c r="B35" s="5"/>
      <c r="C35" s="5"/>
      <c r="D35" s="5"/>
      <c r="E35" s="9"/>
    </row>
    <row r="36" spans="1:7" ht="12.75">
      <c r="A36" s="10">
        <v>3419</v>
      </c>
      <c r="B36" s="10">
        <v>5139</v>
      </c>
      <c r="C36" t="s">
        <v>69</v>
      </c>
      <c r="D36" s="10"/>
      <c r="E36" s="8">
        <v>2000</v>
      </c>
      <c r="G36" s="8">
        <f>E36+F36</f>
        <v>2000</v>
      </c>
    </row>
    <row r="37" spans="1:7" ht="12.75">
      <c r="A37">
        <v>3419</v>
      </c>
      <c r="B37">
        <v>5169</v>
      </c>
      <c r="C37" t="s">
        <v>66</v>
      </c>
      <c r="D37" s="10"/>
      <c r="E37" s="8">
        <v>3330</v>
      </c>
      <c r="G37" s="8">
        <f>E37+F37</f>
        <v>3330</v>
      </c>
    </row>
    <row r="38" spans="1:7" ht="12.75">
      <c r="A38" s="10">
        <v>3419</v>
      </c>
      <c r="B38" s="10">
        <v>5171</v>
      </c>
      <c r="C38" t="s">
        <v>70</v>
      </c>
      <c r="D38" s="10"/>
      <c r="E38" s="8">
        <v>3000</v>
      </c>
      <c r="G38" s="8">
        <f>E38+F38</f>
        <v>3000</v>
      </c>
    </row>
    <row r="39" spans="1:7" ht="12.75">
      <c r="A39" s="5">
        <v>3419</v>
      </c>
      <c r="B39" s="5"/>
      <c r="C39" s="5" t="s">
        <v>32</v>
      </c>
      <c r="D39" s="5"/>
      <c r="E39" s="9">
        <v>8330</v>
      </c>
      <c r="G39" s="9">
        <f>SUM(G36:G38)</f>
        <v>8330</v>
      </c>
    </row>
    <row r="40" spans="1:5" ht="12.75">
      <c r="A40" s="10"/>
      <c r="B40" s="10"/>
      <c r="C40" s="10"/>
      <c r="D40" s="10"/>
      <c r="E40" s="8"/>
    </row>
    <row r="41" spans="1:7" ht="12.75">
      <c r="A41" s="10">
        <v>3421</v>
      </c>
      <c r="B41">
        <v>5021</v>
      </c>
      <c r="C41" t="s">
        <v>59</v>
      </c>
      <c r="D41" s="10"/>
      <c r="E41" s="8">
        <v>5000</v>
      </c>
      <c r="G41" s="8">
        <f>E41+F41</f>
        <v>5000</v>
      </c>
    </row>
    <row r="42" spans="1:7" ht="12.75">
      <c r="A42" s="10">
        <v>3421</v>
      </c>
      <c r="B42" s="11">
        <v>5164</v>
      </c>
      <c r="C42" t="s">
        <v>71</v>
      </c>
      <c r="D42" s="10"/>
      <c r="E42" s="8">
        <v>1000</v>
      </c>
      <c r="G42" s="8">
        <f>E42+F42</f>
        <v>1000</v>
      </c>
    </row>
    <row r="43" spans="1:7" ht="12.75">
      <c r="A43" s="10">
        <v>3421</v>
      </c>
      <c r="B43" s="10">
        <v>5171</v>
      </c>
      <c r="C43" t="s">
        <v>64</v>
      </c>
      <c r="D43" s="10"/>
      <c r="E43" s="8">
        <v>9000</v>
      </c>
      <c r="G43" s="8">
        <f>E43+F43</f>
        <v>9000</v>
      </c>
    </row>
    <row r="44" spans="1:7" ht="12.75">
      <c r="A44" s="5">
        <v>3421</v>
      </c>
      <c r="B44" s="10"/>
      <c r="C44" s="5" t="s">
        <v>72</v>
      </c>
      <c r="D44" s="5"/>
      <c r="E44" s="9">
        <v>15000</v>
      </c>
      <c r="G44" s="9">
        <f>SUM(G41:G43)</f>
        <v>15000</v>
      </c>
    </row>
    <row r="45" spans="1:5" ht="12.75">
      <c r="A45" s="10"/>
      <c r="B45" s="10"/>
      <c r="C45" s="10"/>
      <c r="D45" s="10"/>
      <c r="E45" s="8"/>
    </row>
    <row r="46" spans="1:7" ht="12.75">
      <c r="A46">
        <v>3612</v>
      </c>
      <c r="B46">
        <v>5171</v>
      </c>
      <c r="C46" t="s">
        <v>64</v>
      </c>
      <c r="E46" s="8">
        <v>5000</v>
      </c>
      <c r="G46" s="8">
        <f>E46+F46</f>
        <v>5000</v>
      </c>
    </row>
    <row r="47" spans="1:7" ht="12.75">
      <c r="A47" s="5">
        <v>3612</v>
      </c>
      <c r="B47" s="5"/>
      <c r="C47" s="5" t="s">
        <v>73</v>
      </c>
      <c r="D47" s="5"/>
      <c r="E47" s="9">
        <v>5000</v>
      </c>
      <c r="G47" s="9">
        <f>SUM(G46:G46)</f>
        <v>5000</v>
      </c>
    </row>
    <row r="48" ht="12.75">
      <c r="E48" s="7"/>
    </row>
    <row r="49" spans="1:7" ht="12.75">
      <c r="A49">
        <v>3631</v>
      </c>
      <c r="B49">
        <v>5021</v>
      </c>
      <c r="C49" t="s">
        <v>59</v>
      </c>
      <c r="E49" s="8">
        <v>6000</v>
      </c>
      <c r="G49" s="8">
        <f>E49+F49</f>
        <v>6000</v>
      </c>
    </row>
    <row r="50" spans="1:7" ht="12.75">
      <c r="A50">
        <v>3631</v>
      </c>
      <c r="B50">
        <v>5139</v>
      </c>
      <c r="C50" t="s">
        <v>63</v>
      </c>
      <c r="E50" s="8">
        <v>3000</v>
      </c>
      <c r="G50" s="8">
        <f>E50+F50</f>
        <v>3000</v>
      </c>
    </row>
    <row r="51" spans="1:7" ht="12.75">
      <c r="A51">
        <v>3631</v>
      </c>
      <c r="B51">
        <v>5154</v>
      </c>
      <c r="C51" t="s">
        <v>74</v>
      </c>
      <c r="E51" s="8">
        <v>45000</v>
      </c>
      <c r="G51" s="8">
        <f>E51+F51</f>
        <v>45000</v>
      </c>
    </row>
    <row r="52" spans="1:7" ht="12.75">
      <c r="A52">
        <v>3631</v>
      </c>
      <c r="B52">
        <v>5171</v>
      </c>
      <c r="C52" t="s">
        <v>64</v>
      </c>
      <c r="E52" s="8">
        <v>6000</v>
      </c>
      <c r="G52" s="8">
        <f>E52+F52</f>
        <v>6000</v>
      </c>
    </row>
    <row r="53" spans="1:7" ht="12.75">
      <c r="A53" s="5">
        <v>3631</v>
      </c>
      <c r="B53" s="5"/>
      <c r="C53" s="5" t="s">
        <v>75</v>
      </c>
      <c r="D53" s="5"/>
      <c r="E53" s="9">
        <v>60000</v>
      </c>
      <c r="G53" s="9">
        <f>SUM(G49:G52)</f>
        <v>60000</v>
      </c>
    </row>
    <row r="54" ht="12.75">
      <c r="E54" s="7"/>
    </row>
    <row r="55" spans="1:7" ht="12.75">
      <c r="A55">
        <v>3722</v>
      </c>
      <c r="B55">
        <v>5139</v>
      </c>
      <c r="C55" t="s">
        <v>63</v>
      </c>
      <c r="E55" s="7">
        <v>23400</v>
      </c>
      <c r="G55" s="8">
        <f>E55+F55</f>
        <v>23400</v>
      </c>
    </row>
    <row r="56" spans="1:7" ht="12.75">
      <c r="A56">
        <v>3722</v>
      </c>
      <c r="B56">
        <v>5169</v>
      </c>
      <c r="C56" t="s">
        <v>66</v>
      </c>
      <c r="E56" s="7">
        <v>160000</v>
      </c>
      <c r="G56" s="8">
        <f>E56+F56</f>
        <v>160000</v>
      </c>
    </row>
    <row r="57" spans="1:7" ht="12.75">
      <c r="A57" s="5">
        <v>3722</v>
      </c>
      <c r="B57" s="5"/>
      <c r="C57" s="5" t="s">
        <v>76</v>
      </c>
      <c r="D57" s="5"/>
      <c r="E57" s="9">
        <v>183400</v>
      </c>
      <c r="G57" s="9">
        <f>SUM(G55:G56)</f>
        <v>183400</v>
      </c>
    </row>
    <row r="58" ht="12.75">
      <c r="E58" s="7"/>
    </row>
    <row r="59" spans="1:7" ht="12.75">
      <c r="A59">
        <v>3745</v>
      </c>
      <c r="B59">
        <v>5021</v>
      </c>
      <c r="C59" t="s">
        <v>59</v>
      </c>
      <c r="E59" s="8">
        <v>25000</v>
      </c>
      <c r="G59" s="8">
        <f>E59+F59</f>
        <v>25000</v>
      </c>
    </row>
    <row r="60" spans="1:7" ht="12.75">
      <c r="A60">
        <v>3745</v>
      </c>
      <c r="B60">
        <v>5137</v>
      </c>
      <c r="C60" t="s">
        <v>77</v>
      </c>
      <c r="E60" s="8">
        <v>15000</v>
      </c>
      <c r="G60" s="8">
        <f>E60+F60</f>
        <v>15000</v>
      </c>
    </row>
    <row r="61" spans="1:7" ht="12.75">
      <c r="A61">
        <v>3745</v>
      </c>
      <c r="B61">
        <v>5139</v>
      </c>
      <c r="C61" t="s">
        <v>63</v>
      </c>
      <c r="E61" s="8">
        <v>5000</v>
      </c>
      <c r="G61" s="8">
        <f>E61+F61</f>
        <v>5000</v>
      </c>
    </row>
    <row r="62" spans="1:7" ht="12.75">
      <c r="A62">
        <v>3745</v>
      </c>
      <c r="B62">
        <v>5156</v>
      </c>
      <c r="C62" t="s">
        <v>78</v>
      </c>
      <c r="E62" s="8">
        <v>5000</v>
      </c>
      <c r="G62" s="8">
        <f>E62+F62</f>
        <v>5000</v>
      </c>
    </row>
    <row r="63" spans="1:7" ht="12.75">
      <c r="A63">
        <v>3745</v>
      </c>
      <c r="B63">
        <v>5169</v>
      </c>
      <c r="C63" t="s">
        <v>66</v>
      </c>
      <c r="E63" s="8">
        <v>17005</v>
      </c>
      <c r="G63" s="8">
        <f>E63+F63</f>
        <v>17005</v>
      </c>
    </row>
    <row r="64" spans="1:7" ht="12.75">
      <c r="A64">
        <v>3745</v>
      </c>
      <c r="B64">
        <v>5171</v>
      </c>
      <c r="C64" t="s">
        <v>64</v>
      </c>
      <c r="E64" s="8">
        <v>50000</v>
      </c>
      <c r="F64">
        <v>38188</v>
      </c>
      <c r="G64" s="8">
        <f>E64+F64</f>
        <v>88188</v>
      </c>
    </row>
    <row r="65" spans="1:7" ht="12.75">
      <c r="A65" s="5">
        <v>3745</v>
      </c>
      <c r="B65" s="5"/>
      <c r="C65" s="5" t="s">
        <v>79</v>
      </c>
      <c r="D65" s="5"/>
      <c r="E65" s="9">
        <v>117005</v>
      </c>
      <c r="G65" s="9">
        <f>SUM(G59:G64)</f>
        <v>155193</v>
      </c>
    </row>
    <row r="66" ht="12.75">
      <c r="E66" s="7"/>
    </row>
    <row r="67" spans="1:7" ht="12.75">
      <c r="A67">
        <v>5512</v>
      </c>
      <c r="B67">
        <v>5137</v>
      </c>
      <c r="C67" t="s">
        <v>77</v>
      </c>
      <c r="E67" s="7">
        <v>30000</v>
      </c>
      <c r="G67" s="8">
        <f>E67+F67</f>
        <v>30000</v>
      </c>
    </row>
    <row r="68" spans="1:7" ht="12.75">
      <c r="A68">
        <v>5512</v>
      </c>
      <c r="B68">
        <v>5139</v>
      </c>
      <c r="C68" t="s">
        <v>63</v>
      </c>
      <c r="E68" s="8">
        <v>20000</v>
      </c>
      <c r="G68" s="8">
        <f>E68+F68</f>
        <v>20000</v>
      </c>
    </row>
    <row r="69" spans="1:7" ht="12.75">
      <c r="A69">
        <v>5512</v>
      </c>
      <c r="B69">
        <v>5156</v>
      </c>
      <c r="C69" t="s">
        <v>78</v>
      </c>
      <c r="E69" s="8">
        <v>10000</v>
      </c>
      <c r="G69" s="8">
        <f>E69+F69</f>
        <v>10000</v>
      </c>
    </row>
    <row r="70" spans="1:7" ht="12.75">
      <c r="A70">
        <v>5512</v>
      </c>
      <c r="B70" s="11">
        <v>5163</v>
      </c>
      <c r="C70" t="s">
        <v>80</v>
      </c>
      <c r="E70" s="7">
        <v>0</v>
      </c>
      <c r="F70">
        <v>9962</v>
      </c>
      <c r="G70" s="8">
        <f>E70+F70</f>
        <v>9962</v>
      </c>
    </row>
    <row r="71" spans="1:7" ht="12.75">
      <c r="A71">
        <v>5512</v>
      </c>
      <c r="B71">
        <v>5169</v>
      </c>
      <c r="C71" t="s">
        <v>66</v>
      </c>
      <c r="E71" s="8">
        <v>1976</v>
      </c>
      <c r="G71" s="8">
        <f>E71+F71</f>
        <v>1976</v>
      </c>
    </row>
    <row r="72" spans="1:7" ht="12.75">
      <c r="A72">
        <v>5512</v>
      </c>
      <c r="B72">
        <v>5171</v>
      </c>
      <c r="C72" t="s">
        <v>64</v>
      </c>
      <c r="E72" s="8">
        <v>10000</v>
      </c>
      <c r="G72" s="8">
        <f>E72+F72</f>
        <v>10000</v>
      </c>
    </row>
    <row r="73" spans="1:7" ht="12.75">
      <c r="A73">
        <v>5512</v>
      </c>
      <c r="B73">
        <v>6123</v>
      </c>
      <c r="C73" t="s">
        <v>81</v>
      </c>
      <c r="E73" s="8">
        <v>1100000</v>
      </c>
      <c r="G73" s="8">
        <f>E73+F73</f>
        <v>1100000</v>
      </c>
    </row>
    <row r="74" spans="1:7" ht="12.75">
      <c r="A74" s="5">
        <v>5512</v>
      </c>
      <c r="B74" s="5"/>
      <c r="C74" s="5" t="s">
        <v>82</v>
      </c>
      <c r="D74" s="5"/>
      <c r="E74" s="9">
        <v>1171976</v>
      </c>
      <c r="G74" s="9">
        <f>SUM(G67:G73)</f>
        <v>1181938</v>
      </c>
    </row>
    <row r="75" spans="1:5" ht="12.75">
      <c r="A75" s="5"/>
      <c r="B75" s="5"/>
      <c r="C75" s="5"/>
      <c r="D75" s="5"/>
      <c r="E75" s="9"/>
    </row>
    <row r="76" spans="1:7" ht="12.75">
      <c r="A76">
        <v>6117</v>
      </c>
      <c r="B76" s="11">
        <v>5021</v>
      </c>
      <c r="C76" t="s">
        <v>59</v>
      </c>
      <c r="D76" s="5"/>
      <c r="E76" s="8">
        <v>7378</v>
      </c>
      <c r="G76" s="8">
        <f>E76+F76</f>
        <v>7378</v>
      </c>
    </row>
    <row r="77" spans="1:7" ht="12.75">
      <c r="A77">
        <v>6117</v>
      </c>
      <c r="B77">
        <v>5032</v>
      </c>
      <c r="C77" t="s">
        <v>61</v>
      </c>
      <c r="D77" s="5"/>
      <c r="E77" s="8">
        <v>513</v>
      </c>
      <c r="G77" s="8">
        <f>E77+F77</f>
        <v>513</v>
      </c>
    </row>
    <row r="78" spans="1:7" ht="12.75">
      <c r="A78">
        <v>6117</v>
      </c>
      <c r="B78">
        <v>5137</v>
      </c>
      <c r="C78" t="s">
        <v>83</v>
      </c>
      <c r="D78" s="5"/>
      <c r="E78" s="8">
        <v>9382</v>
      </c>
      <c r="G78" s="8">
        <f>E78+F78</f>
        <v>9382</v>
      </c>
    </row>
    <row r="79" spans="1:7" ht="12.75">
      <c r="A79">
        <v>6117</v>
      </c>
      <c r="B79">
        <v>5139</v>
      </c>
      <c r="C79" t="s">
        <v>63</v>
      </c>
      <c r="D79" s="5"/>
      <c r="E79" s="8">
        <v>263</v>
      </c>
      <c r="G79" s="8">
        <f>E79+F79</f>
        <v>263</v>
      </c>
    </row>
    <row r="80" spans="1:7" ht="12.75">
      <c r="A80">
        <v>6117</v>
      </c>
      <c r="B80">
        <v>5168</v>
      </c>
      <c r="C80" t="s">
        <v>84</v>
      </c>
      <c r="D80" s="5"/>
      <c r="E80" s="8">
        <v>800</v>
      </c>
      <c r="G80" s="8">
        <f>E80+F80</f>
        <v>800</v>
      </c>
    </row>
    <row r="81" spans="1:7" ht="12.75">
      <c r="A81">
        <v>6117</v>
      </c>
      <c r="B81">
        <v>5169</v>
      </c>
      <c r="C81" t="s">
        <v>66</v>
      </c>
      <c r="D81" s="5"/>
      <c r="E81" s="8">
        <v>2100</v>
      </c>
      <c r="G81" s="8">
        <f>E81+F81</f>
        <v>2100</v>
      </c>
    </row>
    <row r="82" spans="1:7" ht="12.75">
      <c r="A82">
        <v>6117</v>
      </c>
      <c r="B82">
        <v>5173</v>
      </c>
      <c r="C82" t="s">
        <v>85</v>
      </c>
      <c r="D82" s="5"/>
      <c r="E82" s="8">
        <v>236</v>
      </c>
      <c r="G82" s="8">
        <f>E82+F82</f>
        <v>236</v>
      </c>
    </row>
    <row r="83" spans="1:7" ht="12.75">
      <c r="A83">
        <v>6117</v>
      </c>
      <c r="B83">
        <v>5175</v>
      </c>
      <c r="C83" t="s">
        <v>67</v>
      </c>
      <c r="D83" s="5"/>
      <c r="E83" s="8">
        <v>480</v>
      </c>
      <c r="G83" s="8">
        <f>E83+F83</f>
        <v>480</v>
      </c>
    </row>
    <row r="84" spans="1:7" ht="12.75">
      <c r="A84">
        <v>6117</v>
      </c>
      <c r="B84">
        <v>5139</v>
      </c>
      <c r="C84" t="s">
        <v>63</v>
      </c>
      <c r="D84" s="5"/>
      <c r="E84" s="8">
        <v>0</v>
      </c>
      <c r="G84" s="8">
        <f>E84+F84</f>
        <v>0</v>
      </c>
    </row>
    <row r="85" spans="1:7" ht="12.75">
      <c r="A85" s="5">
        <v>6117</v>
      </c>
      <c r="B85" s="5"/>
      <c r="C85" s="5" t="s">
        <v>86</v>
      </c>
      <c r="D85" s="5"/>
      <c r="E85" s="5">
        <v>21152</v>
      </c>
      <c r="G85" s="5">
        <f>SUM(G76:G84)</f>
        <v>21152</v>
      </c>
    </row>
    <row r="86" ht="12.75">
      <c r="E86" s="7"/>
    </row>
    <row r="87" spans="1:7" ht="12.75">
      <c r="A87">
        <v>6112</v>
      </c>
      <c r="B87">
        <v>5023</v>
      </c>
      <c r="C87" t="s">
        <v>87</v>
      </c>
      <c r="E87" s="28">
        <v>250000</v>
      </c>
      <c r="G87" s="8">
        <f>E87+F87</f>
        <v>250000</v>
      </c>
    </row>
    <row r="88" spans="1:7" ht="12.75">
      <c r="A88">
        <v>6112</v>
      </c>
      <c r="B88">
        <v>5032</v>
      </c>
      <c r="C88" t="s">
        <v>61</v>
      </c>
      <c r="E88" s="7">
        <v>20000</v>
      </c>
      <c r="G88" s="8">
        <f>E88+F88</f>
        <v>20000</v>
      </c>
    </row>
    <row r="89" spans="1:7" ht="12.75">
      <c r="A89" s="5">
        <v>6112</v>
      </c>
      <c r="B89" s="5"/>
      <c r="C89" s="5" t="s">
        <v>88</v>
      </c>
      <c r="D89" s="5"/>
      <c r="E89" s="9">
        <v>270000</v>
      </c>
      <c r="G89" s="9">
        <f>SUM(G87:G88)</f>
        <v>270000</v>
      </c>
    </row>
    <row r="90" ht="12.75">
      <c r="E90" s="7"/>
    </row>
    <row r="91" spans="1:7" ht="12.75">
      <c r="A91">
        <v>6171</v>
      </c>
      <c r="B91">
        <v>5011</v>
      </c>
      <c r="C91" t="s">
        <v>89</v>
      </c>
      <c r="E91" s="8">
        <v>180000</v>
      </c>
      <c r="G91" s="8">
        <f>E91+F91</f>
        <v>180000</v>
      </c>
    </row>
    <row r="92" spans="1:7" ht="12.75">
      <c r="A92">
        <v>6171</v>
      </c>
      <c r="B92" s="11">
        <v>5021</v>
      </c>
      <c r="C92" t="s">
        <v>59</v>
      </c>
      <c r="E92" s="8">
        <v>60000</v>
      </c>
      <c r="G92" s="8">
        <f>E92+F92</f>
        <v>60000</v>
      </c>
    </row>
    <row r="93" spans="1:7" ht="12.75">
      <c r="A93">
        <v>6171</v>
      </c>
      <c r="B93">
        <v>5031</v>
      </c>
      <c r="C93" t="s">
        <v>60</v>
      </c>
      <c r="E93" s="7">
        <v>50000</v>
      </c>
      <c r="G93" s="8">
        <f>E93+F93</f>
        <v>50000</v>
      </c>
    </row>
    <row r="94" spans="1:7" ht="12.75">
      <c r="A94">
        <v>6171</v>
      </c>
      <c r="B94">
        <v>5032</v>
      </c>
      <c r="C94" t="s">
        <v>61</v>
      </c>
      <c r="E94" s="7">
        <v>15000</v>
      </c>
      <c r="G94" s="8">
        <f>E94+F94</f>
        <v>15000</v>
      </c>
    </row>
    <row r="95" spans="1:7" ht="12.75">
      <c r="A95">
        <v>6171</v>
      </c>
      <c r="B95">
        <v>5038</v>
      </c>
      <c r="C95" t="s">
        <v>90</v>
      </c>
      <c r="E95" s="7">
        <v>1000</v>
      </c>
      <c r="G95" s="8">
        <f>E95+F95</f>
        <v>1000</v>
      </c>
    </row>
    <row r="96" spans="1:7" ht="12.75">
      <c r="A96">
        <v>6171</v>
      </c>
      <c r="B96">
        <v>5136</v>
      </c>
      <c r="C96" t="s">
        <v>62</v>
      </c>
      <c r="E96" s="7">
        <v>5000</v>
      </c>
      <c r="G96" s="8">
        <f>E96+F96</f>
        <v>5000</v>
      </c>
    </row>
    <row r="97" spans="1:7" ht="12.75">
      <c r="A97">
        <v>6171</v>
      </c>
      <c r="B97">
        <v>5137</v>
      </c>
      <c r="C97" t="s">
        <v>77</v>
      </c>
      <c r="E97" s="8">
        <v>50000</v>
      </c>
      <c r="F97">
        <v>18772</v>
      </c>
      <c r="G97" s="8">
        <f>E97+F97</f>
        <v>68772</v>
      </c>
    </row>
    <row r="98" spans="1:7" ht="12.75">
      <c r="A98">
        <v>6171</v>
      </c>
      <c r="B98">
        <v>5139</v>
      </c>
      <c r="C98" t="s">
        <v>91</v>
      </c>
      <c r="E98" s="8">
        <v>10000</v>
      </c>
      <c r="G98" s="8">
        <f>E98+F98</f>
        <v>10000</v>
      </c>
    </row>
    <row r="99" spans="1:7" ht="12.75">
      <c r="A99">
        <v>6171</v>
      </c>
      <c r="B99">
        <v>5151</v>
      </c>
      <c r="C99" t="s">
        <v>92</v>
      </c>
      <c r="E99" s="7">
        <v>5000</v>
      </c>
      <c r="G99" s="8">
        <f>E99+F99</f>
        <v>5000</v>
      </c>
    </row>
    <row r="100" spans="1:7" ht="12.75">
      <c r="A100">
        <v>6171</v>
      </c>
      <c r="B100">
        <v>5154</v>
      </c>
      <c r="C100" t="s">
        <v>74</v>
      </c>
      <c r="E100" s="7">
        <v>100000</v>
      </c>
      <c r="G100" s="8">
        <f>E100+F100</f>
        <v>100000</v>
      </c>
    </row>
    <row r="101" spans="1:7" ht="12.75">
      <c r="A101">
        <v>6171</v>
      </c>
      <c r="B101">
        <v>5161</v>
      </c>
      <c r="C101" t="s">
        <v>93</v>
      </c>
      <c r="E101" s="7">
        <v>5000</v>
      </c>
      <c r="G101" s="8">
        <f>E101+F101</f>
        <v>5000</v>
      </c>
    </row>
    <row r="102" spans="1:7" ht="12.75">
      <c r="A102">
        <v>6171</v>
      </c>
      <c r="B102" s="11">
        <v>5162</v>
      </c>
      <c r="C102" t="s">
        <v>94</v>
      </c>
      <c r="E102" s="7">
        <v>25000</v>
      </c>
      <c r="G102" s="8">
        <f>E102+F102</f>
        <v>25000</v>
      </c>
    </row>
    <row r="103" spans="1:7" ht="12.75">
      <c r="A103">
        <v>6171</v>
      </c>
      <c r="B103" s="11">
        <v>5164</v>
      </c>
      <c r="C103" t="s">
        <v>71</v>
      </c>
      <c r="E103" s="7">
        <v>1000</v>
      </c>
      <c r="G103" s="8">
        <f>E103+F103</f>
        <v>1000</v>
      </c>
    </row>
    <row r="104" spans="1:7" ht="12.75">
      <c r="A104">
        <v>6171</v>
      </c>
      <c r="B104" s="11">
        <v>5165</v>
      </c>
      <c r="C104" t="s">
        <v>95</v>
      </c>
      <c r="E104" s="7">
        <v>2500</v>
      </c>
      <c r="G104" s="8">
        <f>E104+F104</f>
        <v>2500</v>
      </c>
    </row>
    <row r="105" spans="1:7" ht="12.75">
      <c r="A105" s="29">
        <v>6171</v>
      </c>
      <c r="B105" s="29">
        <v>5166</v>
      </c>
      <c r="C105" s="29" t="s">
        <v>96</v>
      </c>
      <c r="D105" s="29"/>
      <c r="E105" s="12">
        <v>20000</v>
      </c>
      <c r="G105" s="8">
        <f>E105+F105</f>
        <v>20000</v>
      </c>
    </row>
    <row r="106" spans="1:7" ht="12.75">
      <c r="A106" s="29">
        <v>6171</v>
      </c>
      <c r="B106" s="29">
        <v>6167</v>
      </c>
      <c r="C106" s="29" t="s">
        <v>97</v>
      </c>
      <c r="D106" s="29"/>
      <c r="E106" s="12">
        <v>2500</v>
      </c>
      <c r="G106" s="8">
        <f>E106+F106</f>
        <v>2500</v>
      </c>
    </row>
    <row r="107" spans="1:7" ht="12.75">
      <c r="A107">
        <v>6171</v>
      </c>
      <c r="B107">
        <v>5168</v>
      </c>
      <c r="C107" t="s">
        <v>84</v>
      </c>
      <c r="E107" s="7">
        <v>5000</v>
      </c>
      <c r="G107" s="8">
        <f>E107+F107</f>
        <v>5000</v>
      </c>
    </row>
    <row r="108" spans="1:7" ht="12.75">
      <c r="A108">
        <v>6171</v>
      </c>
      <c r="B108">
        <v>5169</v>
      </c>
      <c r="C108" t="s">
        <v>98</v>
      </c>
      <c r="E108" s="7">
        <v>100000</v>
      </c>
      <c r="G108" s="8">
        <f>E108+F108</f>
        <v>100000</v>
      </c>
    </row>
    <row r="109" spans="1:7" ht="12.75">
      <c r="A109">
        <v>6171</v>
      </c>
      <c r="B109">
        <v>5171</v>
      </c>
      <c r="C109" t="s">
        <v>64</v>
      </c>
      <c r="E109" s="7">
        <v>20000</v>
      </c>
      <c r="G109" s="8">
        <f>E109+F109</f>
        <v>20000</v>
      </c>
    </row>
    <row r="110" spans="1:7" ht="12.75">
      <c r="A110">
        <v>6171</v>
      </c>
      <c r="B110">
        <v>5173</v>
      </c>
      <c r="C110" t="s">
        <v>85</v>
      </c>
      <c r="E110" s="7">
        <v>5000</v>
      </c>
      <c r="G110" s="8">
        <f>E110+F110</f>
        <v>5000</v>
      </c>
    </row>
    <row r="111" spans="1:7" ht="12.75">
      <c r="A111">
        <v>6171</v>
      </c>
      <c r="B111">
        <v>5175</v>
      </c>
      <c r="C111" t="s">
        <v>67</v>
      </c>
      <c r="E111" s="8">
        <v>10000</v>
      </c>
      <c r="G111" s="8">
        <f>E111+F111</f>
        <v>10000</v>
      </c>
    </row>
    <row r="112" spans="1:7" ht="12.75">
      <c r="A112">
        <v>6171</v>
      </c>
      <c r="B112">
        <v>5194</v>
      </c>
      <c r="C112" t="s">
        <v>68</v>
      </c>
      <c r="E112" s="7">
        <v>5000</v>
      </c>
      <c r="G112" s="8">
        <f>E112+F112</f>
        <v>5000</v>
      </c>
    </row>
    <row r="113" spans="1:7" ht="12.75">
      <c r="A113">
        <v>6171</v>
      </c>
      <c r="B113">
        <v>5222</v>
      </c>
      <c r="C113" t="s">
        <v>99</v>
      </c>
      <c r="E113" s="8">
        <v>20000</v>
      </c>
      <c r="G113" s="8">
        <f>E113+F113</f>
        <v>20000</v>
      </c>
    </row>
    <row r="114" spans="1:7" ht="12.75">
      <c r="A114">
        <v>6171</v>
      </c>
      <c r="B114">
        <v>5229</v>
      </c>
      <c r="C114" t="s">
        <v>100</v>
      </c>
      <c r="E114" s="8">
        <v>5000</v>
      </c>
      <c r="G114" s="8">
        <f>E114+F114</f>
        <v>5000</v>
      </c>
    </row>
    <row r="115" spans="1:7" ht="12.75">
      <c r="A115">
        <v>6171</v>
      </c>
      <c r="B115">
        <v>5321</v>
      </c>
      <c r="C115" t="s">
        <v>57</v>
      </c>
      <c r="E115" s="8">
        <v>2000</v>
      </c>
      <c r="G115" s="8">
        <f>E115+F115</f>
        <v>2000</v>
      </c>
    </row>
    <row r="116" spans="1:7" ht="12.75">
      <c r="A116">
        <v>6171</v>
      </c>
      <c r="B116">
        <v>5329</v>
      </c>
      <c r="C116" t="s">
        <v>101</v>
      </c>
      <c r="E116" s="8">
        <v>15000</v>
      </c>
      <c r="G116" s="8">
        <f>E116+F116</f>
        <v>15000</v>
      </c>
    </row>
    <row r="117" spans="1:7" ht="12.75">
      <c r="A117">
        <v>6171</v>
      </c>
      <c r="B117">
        <v>5511</v>
      </c>
      <c r="C117" t="s">
        <v>102</v>
      </c>
      <c r="E117" s="8">
        <v>1375</v>
      </c>
      <c r="G117" s="8">
        <f>E117+F117</f>
        <v>1375</v>
      </c>
    </row>
    <row r="118" spans="1:7" ht="12.75">
      <c r="A118">
        <v>6171</v>
      </c>
      <c r="B118">
        <v>6121</v>
      </c>
      <c r="C118" t="s">
        <v>103</v>
      </c>
      <c r="E118" s="8">
        <v>300000</v>
      </c>
      <c r="G118" s="8">
        <f>E118+F118</f>
        <v>300000</v>
      </c>
    </row>
    <row r="119" spans="1:7" ht="12.75">
      <c r="A119" s="5">
        <v>6171</v>
      </c>
      <c r="B119" s="5"/>
      <c r="C119" s="5" t="s">
        <v>41</v>
      </c>
      <c r="D119" s="5"/>
      <c r="E119" s="9">
        <v>1020375</v>
      </c>
      <c r="G119" s="9">
        <f>SUM(G91:G118)</f>
        <v>1039147</v>
      </c>
    </row>
    <row r="120" spans="1:5" ht="12.75">
      <c r="A120" s="5"/>
      <c r="B120" s="5"/>
      <c r="C120" s="5"/>
      <c r="D120" s="5"/>
      <c r="E120" s="9"/>
    </row>
    <row r="121" spans="1:7" ht="12.75">
      <c r="A121" s="11">
        <v>6310</v>
      </c>
      <c r="B121">
        <v>5163</v>
      </c>
      <c r="C121" t="s">
        <v>80</v>
      </c>
      <c r="E121" s="7">
        <v>10000</v>
      </c>
      <c r="G121" s="8">
        <f>E121+F121</f>
        <v>10000</v>
      </c>
    </row>
    <row r="122" spans="1:7" ht="12.75">
      <c r="A122" s="5">
        <v>6310</v>
      </c>
      <c r="B122" s="5"/>
      <c r="C122" s="5" t="s">
        <v>104</v>
      </c>
      <c r="D122" s="5"/>
      <c r="E122" s="9">
        <v>10000</v>
      </c>
      <c r="G122" s="9">
        <f>SUM(G121:G121)</f>
        <v>10000</v>
      </c>
    </row>
    <row r="123" spans="1:5" ht="12.75">
      <c r="A123" s="10"/>
      <c r="B123" s="10"/>
      <c r="C123" s="10"/>
      <c r="D123" s="10"/>
      <c r="E123" s="8"/>
    </row>
    <row r="124" spans="1:7" ht="12.75">
      <c r="A124" s="29">
        <v>6320</v>
      </c>
      <c r="B124" s="10">
        <v>5163</v>
      </c>
      <c r="C124" s="10" t="s">
        <v>105</v>
      </c>
      <c r="D124" s="10"/>
      <c r="E124" s="8">
        <v>16461</v>
      </c>
      <c r="G124" s="8">
        <f>E124+F124</f>
        <v>16461</v>
      </c>
    </row>
    <row r="125" spans="1:7" ht="12.75">
      <c r="A125" s="20">
        <v>6320</v>
      </c>
      <c r="B125" s="5"/>
      <c r="C125" s="5" t="s">
        <v>106</v>
      </c>
      <c r="D125" s="5"/>
      <c r="E125" s="9">
        <v>16461</v>
      </c>
      <c r="G125" s="9">
        <f>SUM(G124)</f>
        <v>16461</v>
      </c>
    </row>
    <row r="126" spans="1:5" ht="12.75">
      <c r="A126" s="20"/>
      <c r="B126" s="5"/>
      <c r="C126" s="5"/>
      <c r="D126" s="5"/>
      <c r="E126" s="9"/>
    </row>
    <row r="127" spans="1:7" ht="12.75">
      <c r="A127">
        <v>6402</v>
      </c>
      <c r="B127">
        <v>5367</v>
      </c>
      <c r="C127" t="s">
        <v>107</v>
      </c>
      <c r="D127" s="5"/>
      <c r="E127" s="9">
        <v>9255</v>
      </c>
      <c r="G127" s="8">
        <f>E127+F127</f>
        <v>9255</v>
      </c>
    </row>
    <row r="128" spans="1:7" ht="12.75">
      <c r="A128" s="20">
        <v>6402</v>
      </c>
      <c r="B128" s="5"/>
      <c r="C128" s="5" t="s">
        <v>108</v>
      </c>
      <c r="D128" s="5"/>
      <c r="E128" s="9">
        <v>9255</v>
      </c>
      <c r="F128" s="26"/>
      <c r="G128" s="9">
        <f>SUM(G127)</f>
        <v>9255</v>
      </c>
    </row>
    <row r="129" spans="1:6" ht="12.75">
      <c r="A129" s="20"/>
      <c r="B129" s="5"/>
      <c r="C129" s="5"/>
      <c r="D129" s="5"/>
      <c r="E129" s="9"/>
      <c r="F129" s="26"/>
    </row>
    <row r="130" spans="1:6" ht="12.75">
      <c r="A130" s="5"/>
      <c r="B130" s="5"/>
      <c r="C130" s="5"/>
      <c r="D130" s="5"/>
      <c r="E130" s="9"/>
      <c r="F130" s="30"/>
    </row>
    <row r="131" spans="1:7" ht="17.25">
      <c r="A131" s="18"/>
      <c r="B131" s="31" t="s">
        <v>109</v>
      </c>
      <c r="C131" s="18"/>
      <c r="D131" s="18"/>
      <c r="E131" s="18">
        <f>SUM(E10,E13,E16,E19,E28,E34,E39,E44,E47,E53,E57,E65,E74,E85,E89,E119,E122,E125,E128)</f>
        <v>3843308</v>
      </c>
      <c r="F131" s="32">
        <f>SUM(F7:F128)</f>
        <v>66922</v>
      </c>
      <c r="G131" s="18">
        <f>SUM(G10,G13,G16,G19,G28,G34,G39,G44,G47,G53,G57,G65,G74,G85,G89,G119,G122,G125,G128)</f>
        <v>3910230</v>
      </c>
    </row>
    <row r="132" spans="1:5" ht="9.75" customHeight="1">
      <c r="A132" s="18"/>
      <c r="B132" s="31"/>
      <c r="C132" s="18"/>
      <c r="D132" s="18"/>
      <c r="E132" s="18"/>
    </row>
    <row r="133" spans="1:7" ht="17.25">
      <c r="A133" s="18"/>
      <c r="B133" s="20">
        <v>8124</v>
      </c>
      <c r="C133" s="21" t="s">
        <v>44</v>
      </c>
      <c r="D133" s="18"/>
      <c r="E133" s="18">
        <v>29426</v>
      </c>
      <c r="G133" s="18">
        <f>SUM(E133:F133)</f>
        <v>29426</v>
      </c>
    </row>
    <row r="134" spans="1:5" ht="13.5" customHeight="1">
      <c r="A134" s="18"/>
      <c r="B134" s="20"/>
      <c r="C134" s="21"/>
      <c r="D134" s="18"/>
      <c r="E134" s="18"/>
    </row>
    <row r="135" spans="1:7" ht="17.25">
      <c r="A135" s="18"/>
      <c r="B135" s="20"/>
      <c r="C135" s="21"/>
      <c r="D135" s="18"/>
      <c r="E135" s="18">
        <f>SUM(E131,E133)</f>
        <v>3872734</v>
      </c>
      <c r="G135" s="18">
        <f>SUM(G131,G133)</f>
        <v>3939656</v>
      </c>
    </row>
    <row r="136" spans="1:6" ht="17.25">
      <c r="A136" s="18"/>
      <c r="B136" s="20"/>
      <c r="C136" s="21"/>
      <c r="D136" s="18"/>
      <c r="E136" s="18"/>
      <c r="F136" s="33"/>
    </row>
    <row r="137" spans="1:6" ht="12" customHeight="1">
      <c r="A137" s="18"/>
      <c r="B137" s="31"/>
      <c r="C137" s="18"/>
      <c r="D137" s="18"/>
      <c r="E137" s="18"/>
      <c r="F137" s="33"/>
    </row>
    <row r="138" spans="1:6" ht="17.25">
      <c r="A138" s="18"/>
      <c r="B138" s="20"/>
      <c r="C138" s="21"/>
      <c r="D138" s="18"/>
      <c r="E138" s="18"/>
      <c r="F138" s="33"/>
    </row>
    <row r="139" spans="1:6" ht="17.25">
      <c r="A139" s="23" t="s">
        <v>110</v>
      </c>
      <c r="B139" s="31"/>
      <c r="C139" s="18"/>
      <c r="D139" s="18"/>
      <c r="E139" s="18"/>
      <c r="F139" s="33"/>
    </row>
    <row r="140" spans="1:6" ht="18" customHeight="1">
      <c r="A140" s="23" t="s">
        <v>46</v>
      </c>
      <c r="B140" s="31"/>
      <c r="C140" s="18"/>
      <c r="D140" s="18"/>
      <c r="E140" s="18"/>
      <c r="F140" s="33"/>
    </row>
    <row r="141" spans="1:6" ht="17.25">
      <c r="A141" s="18"/>
      <c r="B141" s="31"/>
      <c r="C141" s="18"/>
      <c r="D141" s="18"/>
      <c r="E141" s="18"/>
      <c r="F141" s="33"/>
    </row>
    <row r="142" spans="1:6" ht="17.25">
      <c r="A142" s="18"/>
      <c r="B142" s="31"/>
      <c r="C142" s="18"/>
      <c r="D142" s="18"/>
      <c r="E142" s="18"/>
      <c r="F142" s="33"/>
    </row>
    <row r="143" spans="1:6" ht="17.25">
      <c r="A143" s="18"/>
      <c r="B143" s="31"/>
      <c r="C143" s="18"/>
      <c r="D143" s="18"/>
      <c r="E143" s="18"/>
      <c r="F143" s="33"/>
    </row>
    <row r="144" spans="1:6" ht="17.25">
      <c r="A144" s="18"/>
      <c r="B144" s="31"/>
      <c r="C144" s="18"/>
      <c r="D144" s="18"/>
      <c r="E144" s="18"/>
      <c r="F144" s="33"/>
    </row>
    <row r="145" spans="1:6" ht="17.25">
      <c r="A145" s="18"/>
      <c r="B145" s="31"/>
      <c r="C145" s="18"/>
      <c r="D145" s="18"/>
      <c r="E145" s="18"/>
      <c r="F145" s="33"/>
    </row>
    <row r="146" spans="1:6" ht="17.25">
      <c r="A146" s="18"/>
      <c r="B146" s="31"/>
      <c r="C146" s="18"/>
      <c r="D146" s="18"/>
      <c r="E146" s="18"/>
      <c r="F146" s="33"/>
    </row>
    <row r="147" spans="1:6" ht="17.25">
      <c r="A147" s="18"/>
      <c r="B147" s="31"/>
      <c r="C147" s="18"/>
      <c r="D147" s="18"/>
      <c r="E147" s="18"/>
      <c r="F147" s="33"/>
    </row>
    <row r="148" spans="1:6" ht="17.25">
      <c r="A148" s="18"/>
      <c r="B148" s="31"/>
      <c r="C148" s="18"/>
      <c r="D148" s="18"/>
      <c r="E148" s="18"/>
      <c r="F148" s="33"/>
    </row>
    <row r="149" spans="1:6" ht="17.25">
      <c r="A149" s="18"/>
      <c r="B149" s="31"/>
      <c r="C149" s="18"/>
      <c r="D149" s="18"/>
      <c r="E149" s="18"/>
      <c r="F149" s="33"/>
    </row>
    <row r="150" spans="1:6" ht="17.25">
      <c r="A150" s="18"/>
      <c r="B150" s="31"/>
      <c r="C150" s="18"/>
      <c r="D150" s="18"/>
      <c r="E150" s="18"/>
      <c r="F150" s="33"/>
    </row>
    <row r="151" spans="1:6" ht="17.25">
      <c r="A151" s="18"/>
      <c r="B151" s="31"/>
      <c r="C151" s="18"/>
      <c r="D151" s="18"/>
      <c r="E151" s="18"/>
      <c r="F151" s="33"/>
    </row>
    <row r="152" spans="1:6" ht="17.25">
      <c r="A152" s="18"/>
      <c r="B152" s="31"/>
      <c r="C152" s="18"/>
      <c r="D152" s="18"/>
      <c r="E152" s="18"/>
      <c r="F152" s="26"/>
    </row>
    <row r="153" spans="1:6" ht="17.25">
      <c r="A153" s="18"/>
      <c r="B153" s="31"/>
      <c r="C153" s="18"/>
      <c r="D153" s="18"/>
      <c r="E153" s="18"/>
      <c r="F153" s="26"/>
    </row>
    <row r="154" spans="1:6" ht="17.25">
      <c r="A154" s="18"/>
      <c r="B154" s="31"/>
      <c r="C154" s="18"/>
      <c r="D154" s="18"/>
      <c r="E154" s="18"/>
      <c r="F154" s="26"/>
    </row>
    <row r="155" ht="12.75">
      <c r="F155" s="26"/>
    </row>
    <row r="156" ht="12.75">
      <c r="F156" s="26"/>
    </row>
    <row r="157" ht="12.75">
      <c r="F157" s="26"/>
    </row>
    <row r="158" ht="12.75">
      <c r="F158" s="26"/>
    </row>
    <row r="159" ht="12.75">
      <c r="F159" s="26"/>
    </row>
    <row r="160" ht="12.75">
      <c r="F160" s="26"/>
    </row>
    <row r="161" ht="12.75">
      <c r="F161" s="26"/>
    </row>
    <row r="162" ht="12.75">
      <c r="F162" s="26"/>
    </row>
    <row r="163" ht="12.75">
      <c r="F163" s="26"/>
    </row>
    <row r="164" ht="12.75">
      <c r="F164" s="26"/>
    </row>
    <row r="165" ht="12.75">
      <c r="F165" s="26"/>
    </row>
    <row r="166" ht="12.75">
      <c r="F166" s="26"/>
    </row>
    <row r="167" ht="12.75">
      <c r="F167" s="26"/>
    </row>
    <row r="168" ht="12.75">
      <c r="F168" s="26"/>
    </row>
    <row r="169" ht="12.75">
      <c r="F169" s="26"/>
    </row>
    <row r="170" ht="12.75">
      <c r="F170" s="26"/>
    </row>
    <row r="171" ht="12.75">
      <c r="F171" s="26"/>
    </row>
    <row r="172" ht="12.75">
      <c r="F172" s="26"/>
    </row>
    <row r="173" ht="12.75">
      <c r="F173" s="26"/>
    </row>
    <row r="174" ht="12.75">
      <c r="F174" s="26"/>
    </row>
    <row r="175" ht="12.75">
      <c r="F175" s="26"/>
    </row>
    <row r="176" ht="12.75">
      <c r="F176" s="26"/>
    </row>
    <row r="177" ht="12.75">
      <c r="F177" s="26"/>
    </row>
    <row r="178" ht="12.75">
      <c r="F178" s="26"/>
    </row>
    <row r="179" ht="12.75">
      <c r="F179" s="26"/>
    </row>
    <row r="180" ht="12.75">
      <c r="F180" s="26"/>
    </row>
    <row r="181" ht="12.75">
      <c r="F181" s="26"/>
    </row>
    <row r="182" ht="12.75">
      <c r="F182" s="26"/>
    </row>
    <row r="183" ht="12.75">
      <c r="F183" s="26"/>
    </row>
    <row r="184" ht="12.75">
      <c r="F184" s="26"/>
    </row>
    <row r="185" ht="12.75">
      <c r="F185" s="26"/>
    </row>
    <row r="186" ht="12.75">
      <c r="F186" s="26"/>
    </row>
    <row r="187" ht="12.75">
      <c r="F187" s="26"/>
    </row>
    <row r="188" ht="12.75">
      <c r="F188" s="26"/>
    </row>
    <row r="189" ht="12.75">
      <c r="F189" s="26"/>
    </row>
    <row r="190" ht="12.75">
      <c r="F190" s="26"/>
    </row>
    <row r="191" ht="12.75">
      <c r="F191" s="26"/>
    </row>
    <row r="192" ht="12.75">
      <c r="F192" s="26"/>
    </row>
    <row r="193" ht="12.75">
      <c r="F193" s="26"/>
    </row>
    <row r="194" ht="12.75">
      <c r="F194" s="26"/>
    </row>
    <row r="195" ht="12.75">
      <c r="F195" s="26"/>
    </row>
    <row r="196" ht="12.75">
      <c r="F196" s="26"/>
    </row>
    <row r="197" ht="12.75">
      <c r="F197" s="26"/>
    </row>
    <row r="198" ht="12.75">
      <c r="F198" s="26"/>
    </row>
    <row r="199" ht="12.75">
      <c r="F199" s="26"/>
    </row>
    <row r="200" ht="12.75">
      <c r="F200" s="26"/>
    </row>
    <row r="201" ht="12.75">
      <c r="F201" s="26"/>
    </row>
    <row r="202" ht="12.75">
      <c r="F202" s="26"/>
    </row>
    <row r="203" ht="12.75">
      <c r="F203" s="26"/>
    </row>
    <row r="204" ht="12.75">
      <c r="F204" s="26"/>
    </row>
    <row r="205" ht="12.75">
      <c r="F205" s="26"/>
    </row>
    <row r="206" ht="12.75">
      <c r="F206" s="26"/>
    </row>
    <row r="207" ht="12.75">
      <c r="F207" s="26"/>
    </row>
    <row r="208" ht="12.75">
      <c r="F208" s="26"/>
    </row>
    <row r="209" ht="12.75">
      <c r="F209" s="26"/>
    </row>
    <row r="210" ht="12.75">
      <c r="F210" s="26"/>
    </row>
    <row r="211" ht="12.75">
      <c r="F211" s="26"/>
    </row>
    <row r="212" ht="12.75">
      <c r="F212" s="26"/>
    </row>
    <row r="213" ht="12.75">
      <c r="F213" s="26"/>
    </row>
    <row r="214" ht="12.75">
      <c r="F214" s="26"/>
    </row>
    <row r="215" ht="12.75">
      <c r="F215" s="26"/>
    </row>
    <row r="216" ht="12.75">
      <c r="F216" s="26"/>
    </row>
    <row r="217" ht="12.75">
      <c r="F217" s="26"/>
    </row>
    <row r="218" ht="12.75">
      <c r="F218" s="26"/>
    </row>
    <row r="219" ht="12.75">
      <c r="F219" s="26"/>
    </row>
    <row r="220" ht="12.75">
      <c r="F220" s="26"/>
    </row>
    <row r="221" ht="12.75">
      <c r="F221" s="26"/>
    </row>
    <row r="222" ht="12.75">
      <c r="F222" s="26"/>
    </row>
    <row r="223" ht="12.75">
      <c r="F223" s="26"/>
    </row>
    <row r="224" ht="12.75">
      <c r="F224" s="26"/>
    </row>
    <row r="225" ht="12.75">
      <c r="F225" s="26"/>
    </row>
    <row r="226" ht="12.75">
      <c r="F226" s="26"/>
    </row>
    <row r="227" ht="12.75">
      <c r="F227" s="26"/>
    </row>
    <row r="228" ht="12.75">
      <c r="F228" s="26"/>
    </row>
    <row r="229" ht="12.75">
      <c r="F229" s="26"/>
    </row>
    <row r="230" ht="12.75">
      <c r="F230" s="26"/>
    </row>
    <row r="231" ht="12.75">
      <c r="F231" s="26"/>
    </row>
    <row r="232" ht="12.75">
      <c r="F232" s="26"/>
    </row>
    <row r="233" ht="12.75">
      <c r="F233" s="26"/>
    </row>
    <row r="234" ht="12.75">
      <c r="F234" s="26"/>
    </row>
    <row r="235" ht="12.75">
      <c r="F235" s="26"/>
    </row>
    <row r="236" ht="12.75">
      <c r="F236" s="26"/>
    </row>
    <row r="237" ht="12.75">
      <c r="F237" s="26"/>
    </row>
    <row r="238" ht="12.75">
      <c r="F238" s="26"/>
    </row>
    <row r="239" ht="12.75">
      <c r="F239" s="26"/>
    </row>
    <row r="240" ht="12.75">
      <c r="F240" s="26"/>
    </row>
    <row r="241" ht="12.75">
      <c r="F241" s="26"/>
    </row>
    <row r="242" ht="12.75">
      <c r="F242" s="26"/>
    </row>
    <row r="243" ht="12.75">
      <c r="F243" s="26"/>
    </row>
    <row r="244" ht="12.75">
      <c r="F244" s="26"/>
    </row>
    <row r="245" ht="12.75">
      <c r="F245" s="26"/>
    </row>
    <row r="246" ht="12.75">
      <c r="F246" s="26"/>
    </row>
    <row r="247" ht="12.75">
      <c r="F247" s="26"/>
    </row>
    <row r="248" ht="12.75">
      <c r="F248" s="26"/>
    </row>
    <row r="249" ht="12.75">
      <c r="F249" s="26"/>
    </row>
    <row r="250" ht="12.75">
      <c r="F250" s="26"/>
    </row>
    <row r="251" ht="12.75">
      <c r="F251" s="26"/>
    </row>
    <row r="252" ht="12.75">
      <c r="F252" s="26"/>
    </row>
  </sheetData>
  <mergeCells count="2">
    <mergeCell ref="A1:E1"/>
    <mergeCell ref="A2:E2"/>
  </mergeCells>
  <printOptions/>
  <pageMargins left="0.19027777777777777" right="0.20972222222222223" top="0.3902777777777778" bottom="0.7902777777777777" header="0.5118055555555555" footer="0.5118055555555555"/>
  <pageSetup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Šrytr</dc:creator>
  <cp:keywords/>
  <dc:description/>
  <cp:lastModifiedBy/>
  <cp:lastPrinted>2008-11-28T18:41:46Z</cp:lastPrinted>
  <dcterms:created xsi:type="dcterms:W3CDTF">2002-12-26T15:08:40Z</dcterms:created>
  <dcterms:modified xsi:type="dcterms:W3CDTF">2009-10-26T09:03:57Z</dcterms:modified>
  <cp:category/>
  <cp:version/>
  <cp:contentType/>
  <cp:contentStatus/>
  <cp:revision>5</cp:revision>
</cp:coreProperties>
</file>