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65" windowWidth="9720" windowHeight="9105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<sst xmlns="http://schemas.openxmlformats.org/spreadsheetml/2006/main" count="165" uniqueCount="113">
  <si>
    <t>Rozpočet na rok 2010</t>
  </si>
  <si>
    <t>obce Radimovice</t>
  </si>
  <si>
    <t>Příjmy</t>
  </si>
  <si>
    <t>Paragraf</t>
  </si>
  <si>
    <t>Položka</t>
  </si>
  <si>
    <t>Schválený rozpočet pro r. 2010</t>
  </si>
  <si>
    <t xml:space="preserve">Daň z příjmu fyzických osob ze záv.čin. </t>
  </si>
  <si>
    <t>Daň z příjmu fyzických osob ze SVČ</t>
  </si>
  <si>
    <t>Daň z příjmů fyzických osob z kapit. výnosů</t>
  </si>
  <si>
    <t>Daň z příjmu právnických osob</t>
  </si>
  <si>
    <t>DPH</t>
  </si>
  <si>
    <t>Odvody za odnětí zemědělského půdního fondu</t>
  </si>
  <si>
    <t>Poplatek za komunální odpad</t>
  </si>
  <si>
    <t>Poplatek ze psů</t>
  </si>
  <si>
    <t>Poplatek za lázeňský a rekreační pobyt</t>
  </si>
  <si>
    <t>Poplatek za užívání veřejného prostranství</t>
  </si>
  <si>
    <t>Poplatek za ubytovací kapacity</t>
  </si>
  <si>
    <t>Poplatek za provozovaný výherní hrací přístroj</t>
  </si>
  <si>
    <t>Odvod výtěžku z provozování loterií</t>
  </si>
  <si>
    <t>Správní poplatky</t>
  </si>
  <si>
    <t>Daň z nemovitosti</t>
  </si>
  <si>
    <t>Neinvestiční přijaté transfery od krajů</t>
  </si>
  <si>
    <t>Neinvestiční přijaté dotace ze SR v rámci SDV</t>
  </si>
  <si>
    <t>Bez ODPA</t>
  </si>
  <si>
    <t>Příjmy z poskytování služeb a výrobků</t>
  </si>
  <si>
    <t>Silnice</t>
  </si>
  <si>
    <t>Činnosti knihovnické</t>
  </si>
  <si>
    <t xml:space="preserve">Příjmy z pronájmu ost. nemovit. a jejich částí </t>
  </si>
  <si>
    <t>Ostatní tělovýchovná činnost</t>
  </si>
  <si>
    <t>Příjmy z pronájmu ost. nemovitostí a jejich částí</t>
  </si>
  <si>
    <t>Bytové hospodářství</t>
  </si>
  <si>
    <t>Příjmy z pronájmu ost. nemovitostí a jejich okolí</t>
  </si>
  <si>
    <t>Nebytové hospodářství</t>
  </si>
  <si>
    <t>Sběr a svoz komunálních odpadů</t>
  </si>
  <si>
    <t>Ostatní příjmy z vlastní činnosti</t>
  </si>
  <si>
    <t>Příjmy z pronájmu pozemků</t>
  </si>
  <si>
    <t>Činnost místní správy</t>
  </si>
  <si>
    <t>Příjmy z úroků</t>
  </si>
  <si>
    <t>Obecné příjmy a výdaje z finanč. operací</t>
  </si>
  <si>
    <t>Financování</t>
  </si>
  <si>
    <t>Celkem</t>
  </si>
  <si>
    <t>Výdaje</t>
  </si>
  <si>
    <t>paragraf</t>
  </si>
  <si>
    <t>položka</t>
  </si>
  <si>
    <t>Opravy a udržování</t>
  </si>
  <si>
    <t xml:space="preserve">Budovy, haly a stavby </t>
  </si>
  <si>
    <t xml:space="preserve">Neinvestiční transfery krajům </t>
  </si>
  <si>
    <t>Provoz veřejné silniční dopravy</t>
  </si>
  <si>
    <t>Neinvestiční dotace obcím</t>
  </si>
  <si>
    <t>Předškolní zařízení</t>
  </si>
  <si>
    <t>Neinvestiční transfery obcím</t>
  </si>
  <si>
    <t>Základní školy</t>
  </si>
  <si>
    <t>Ostatní osobní výdaje</t>
  </si>
  <si>
    <t>Povinné poj. na soc. zabezpeč. a př.</t>
  </si>
  <si>
    <t>Povinné poj. na veřejné zdravotní pojištění</t>
  </si>
  <si>
    <t>Knihy, učební pomůcky, tisk</t>
  </si>
  <si>
    <t>Programové vybavení</t>
  </si>
  <si>
    <t>Nákup ostatních služeb</t>
  </si>
  <si>
    <t>Pohoštění</t>
  </si>
  <si>
    <t>Věcné dary</t>
  </si>
  <si>
    <t>Ostatní záležitosti kultury</t>
  </si>
  <si>
    <t>Nákup materiálu  j.n.</t>
  </si>
  <si>
    <t>Nájemné</t>
  </si>
  <si>
    <t>Využití volného času dětí a mládeže</t>
  </si>
  <si>
    <t>Bytová hospodářství</t>
  </si>
  <si>
    <t>Nákup materiálu j.n.</t>
  </si>
  <si>
    <t>Elektrická energie</t>
  </si>
  <si>
    <t>Veřejné osvětlení</t>
  </si>
  <si>
    <t>Sběr a svoz komunálního odpadů</t>
  </si>
  <si>
    <t>Drobný hmotný dlouhodobý majetek</t>
  </si>
  <si>
    <t>Pohonné hmoty a maziva</t>
  </si>
  <si>
    <t>Péče o vzhled obcí a veřejnou zeleň</t>
  </si>
  <si>
    <t>Služby peněžních ústavů – pojištění vozidla</t>
  </si>
  <si>
    <t>Dopravní prostředky</t>
  </si>
  <si>
    <t>Požární ochrana - dobrovolná část</t>
  </si>
  <si>
    <t>Odměny členů zastupitelstva obcí</t>
  </si>
  <si>
    <t>Zastupitelstva obcí</t>
  </si>
  <si>
    <t>Drobný hmotný majetek</t>
  </si>
  <si>
    <t>Nákup materiálu</t>
  </si>
  <si>
    <t>Volby do Parlamentu ČR</t>
  </si>
  <si>
    <t>Platy zaměstnanců v pracovním poměru</t>
  </si>
  <si>
    <t>Ostatní pojistné na úrazové pojištění</t>
  </si>
  <si>
    <t>Nákup materiálu j.a.</t>
  </si>
  <si>
    <t>Studená voda</t>
  </si>
  <si>
    <t>Služby pošt</t>
  </si>
  <si>
    <t>Služby telekomunikací a radiokomunikací</t>
  </si>
  <si>
    <t>Nájemné za půdu</t>
  </si>
  <si>
    <t>Konzultační, poradenské a právní služby</t>
  </si>
  <si>
    <t>Služby školení a vzdělávání</t>
  </si>
  <si>
    <t>Služby zpracování dat</t>
  </si>
  <si>
    <t xml:space="preserve">Nákup ostatních služeb </t>
  </si>
  <si>
    <t>Cestovné</t>
  </si>
  <si>
    <t>Neinvestiční transfery občanským sdružením</t>
  </si>
  <si>
    <t>Ostatní neivestiční transfery nezisk. a podob. org</t>
  </si>
  <si>
    <t>Ostatní neinvestiční transfery veř. rozp.územní úrovni</t>
  </si>
  <si>
    <t>Neinvetsiční transfery mezinarod. organizacím</t>
  </si>
  <si>
    <t>Neinv.půjčené prostředky občans.sdružeím</t>
  </si>
  <si>
    <t>Budovy, haly a stavby</t>
  </si>
  <si>
    <t>Služby peněžních ústavů</t>
  </si>
  <si>
    <t>Obecné příjmy a výdaje z finančních oper.</t>
  </si>
  <si>
    <t>Služby peněžních ústavů (pojistné za majetek obce)</t>
  </si>
  <si>
    <t>Pojištění funkčně nespecifikované</t>
  </si>
  <si>
    <t>Výdaje z fin. Vypořádání min.let</t>
  </si>
  <si>
    <t>Finanční vypořádání min. Let</t>
  </si>
  <si>
    <t>Ostatní neinv.transfery veř. Rozp. Územní úr</t>
  </si>
  <si>
    <t>Ostatní činnosti jinde nezařazené</t>
  </si>
  <si>
    <t>2.úprava</t>
  </si>
  <si>
    <t>po 2. úpravě</t>
  </si>
  <si>
    <t>Investiční přijaté transfery od krajů</t>
  </si>
  <si>
    <t>Příjmy z prodeje pozemků</t>
  </si>
  <si>
    <t>Ostatní inv.transfery veř. Rozp. Územní úr</t>
  </si>
  <si>
    <t>Vyvěšeno na úřední desce obecního úřadu dne: 11.8.2010</t>
  </si>
  <si>
    <t>Sejmuto z úřední desky obecního úřadu dne: 26.8.2010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</si>
</sst>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</numFmts>
  <fonts count="12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b/>
      <sz val="14"/>
      <color indexed="10"/>
      <name val="Arial CE"/>
      <family val="2"/>
    </font>
    <font>
      <sz val="12"/>
      <color indexed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9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41">
      <selection activeCell="A63" sqref="A63"/>
    </sheetView>
  </sheetViews>
  <sheetFormatPr defaultColWidth="9.00390625" defaultRowHeight="12.75"/>
  <cols>
    <col min="2" max="2" width="11.625" style="0" customWidth="1"/>
    <col min="3" max="3" width="45.875" style="0" customWidth="1"/>
    <col min="4" max="4" width="4.75390625" style="0" customWidth="1"/>
    <col min="5" max="5" width="19.25390625" style="0" customWidth="1"/>
    <col min="7" max="7" width="19.25390625" style="1" customWidth="1"/>
  </cols>
  <sheetData>
    <row r="1" spans="1:5" ht="20.25">
      <c r="A1" s="45" t="s">
        <v>0</v>
      </c>
      <c r="B1" s="45"/>
      <c r="C1" s="45"/>
      <c r="D1" s="45"/>
      <c r="E1" s="45"/>
    </row>
    <row r="2" spans="1:5" ht="26.25">
      <c r="A2" s="46" t="s">
        <v>1</v>
      </c>
      <c r="B2" s="46"/>
      <c r="C2" s="46"/>
      <c r="D2" s="46"/>
      <c r="E2" s="46"/>
    </row>
    <row r="3" spans="2:7" ht="18">
      <c r="B3" s="2" t="s">
        <v>2</v>
      </c>
      <c r="E3" s="3"/>
      <c r="F3" s="3"/>
      <c r="G3" s="4"/>
    </row>
    <row r="4" spans="2:7" ht="15">
      <c r="B4" s="5"/>
      <c r="E4" s="3"/>
      <c r="F4" s="3"/>
      <c r="G4" s="4"/>
    </row>
    <row r="5" spans="1:7" ht="25.5">
      <c r="A5" s="4" t="s">
        <v>3</v>
      </c>
      <c r="B5" s="4" t="s">
        <v>4</v>
      </c>
      <c r="C5" s="1"/>
      <c r="D5" s="1"/>
      <c r="E5" s="6" t="s">
        <v>5</v>
      </c>
      <c r="F5" t="s">
        <v>106</v>
      </c>
      <c r="G5" s="7" t="s">
        <v>107</v>
      </c>
    </row>
    <row r="6" spans="1:7" ht="15">
      <c r="A6" s="1">
        <v>0</v>
      </c>
      <c r="B6" s="1">
        <v>1111</v>
      </c>
      <c r="C6" s="1" t="s">
        <v>6</v>
      </c>
      <c r="D6" s="7"/>
      <c r="E6" s="7">
        <v>287000</v>
      </c>
      <c r="G6" s="7">
        <f>E6+F6</f>
        <v>287000</v>
      </c>
    </row>
    <row r="7" spans="1:7" ht="15">
      <c r="A7" s="1">
        <v>0</v>
      </c>
      <c r="B7" s="1">
        <v>1112</v>
      </c>
      <c r="C7" s="1" t="s">
        <v>7</v>
      </c>
      <c r="D7" s="7"/>
      <c r="E7" s="7">
        <v>40000</v>
      </c>
      <c r="G7" s="7">
        <f aca="true" t="shared" si="0" ref="G7:G23">E7+F7</f>
        <v>40000</v>
      </c>
    </row>
    <row r="8" spans="1:7" ht="15">
      <c r="A8" s="1">
        <v>0</v>
      </c>
      <c r="B8" s="1">
        <v>1113</v>
      </c>
      <c r="C8" s="1" t="s">
        <v>8</v>
      </c>
      <c r="D8" s="7"/>
      <c r="E8" s="7">
        <v>25000</v>
      </c>
      <c r="G8" s="7">
        <f t="shared" si="0"/>
        <v>25000</v>
      </c>
    </row>
    <row r="9" spans="1:7" ht="15">
      <c r="A9" s="1">
        <v>0</v>
      </c>
      <c r="B9" s="1">
        <v>1121</v>
      </c>
      <c r="C9" s="1" t="s">
        <v>9</v>
      </c>
      <c r="D9" s="7"/>
      <c r="E9" s="7">
        <v>368000</v>
      </c>
      <c r="G9" s="7">
        <f t="shared" si="0"/>
        <v>368000</v>
      </c>
    </row>
    <row r="10" spans="1:7" ht="15">
      <c r="A10" s="1">
        <v>0</v>
      </c>
      <c r="B10" s="1">
        <v>1211</v>
      </c>
      <c r="C10" s="1" t="s">
        <v>10</v>
      </c>
      <c r="D10" s="7"/>
      <c r="E10" s="7">
        <v>682000</v>
      </c>
      <c r="F10" s="8"/>
      <c r="G10" s="7">
        <f t="shared" si="0"/>
        <v>682000</v>
      </c>
    </row>
    <row r="11" spans="1:7" ht="15">
      <c r="A11" s="1">
        <v>0</v>
      </c>
      <c r="B11" s="1">
        <v>1334</v>
      </c>
      <c r="C11" s="1" t="s">
        <v>11</v>
      </c>
      <c r="D11" s="7"/>
      <c r="E11" s="7">
        <v>2000</v>
      </c>
      <c r="G11" s="7">
        <f t="shared" si="0"/>
        <v>2000</v>
      </c>
    </row>
    <row r="12" spans="1:7" ht="15">
      <c r="A12" s="1">
        <v>0</v>
      </c>
      <c r="B12" s="1">
        <v>1337</v>
      </c>
      <c r="C12" s="1" t="s">
        <v>12</v>
      </c>
      <c r="D12" s="7"/>
      <c r="E12" s="7">
        <v>170000</v>
      </c>
      <c r="G12" s="7">
        <f t="shared" si="0"/>
        <v>170000</v>
      </c>
    </row>
    <row r="13" spans="1:7" ht="15">
      <c r="A13" s="1">
        <v>0</v>
      </c>
      <c r="B13" s="1">
        <v>1341</v>
      </c>
      <c r="C13" s="1" t="s">
        <v>13</v>
      </c>
      <c r="D13" s="7"/>
      <c r="E13" s="7">
        <v>5100</v>
      </c>
      <c r="F13" s="1"/>
      <c r="G13" s="7">
        <f t="shared" si="0"/>
        <v>5100</v>
      </c>
    </row>
    <row r="14" spans="1:7" ht="15">
      <c r="A14" s="1">
        <v>0</v>
      </c>
      <c r="B14" s="1">
        <v>1342</v>
      </c>
      <c r="C14" s="1" t="s">
        <v>14</v>
      </c>
      <c r="D14" s="7"/>
      <c r="E14" s="7">
        <v>55000</v>
      </c>
      <c r="G14" s="7">
        <f t="shared" si="0"/>
        <v>55000</v>
      </c>
    </row>
    <row r="15" spans="1:7" ht="15">
      <c r="A15" s="1">
        <v>0</v>
      </c>
      <c r="B15" s="1">
        <v>1343</v>
      </c>
      <c r="C15" s="1" t="s">
        <v>15</v>
      </c>
      <c r="D15" s="7"/>
      <c r="E15" s="7">
        <v>90000</v>
      </c>
      <c r="G15" s="7">
        <f t="shared" si="0"/>
        <v>90000</v>
      </c>
    </row>
    <row r="16" spans="1:7" ht="15">
      <c r="A16" s="1">
        <v>0</v>
      </c>
      <c r="B16" s="1">
        <v>1345</v>
      </c>
      <c r="C16" s="1" t="s">
        <v>16</v>
      </c>
      <c r="D16" s="7"/>
      <c r="E16" s="7">
        <v>30000</v>
      </c>
      <c r="G16" s="7">
        <f t="shared" si="0"/>
        <v>30000</v>
      </c>
    </row>
    <row r="17" spans="1:7" ht="15">
      <c r="A17" s="1">
        <v>0</v>
      </c>
      <c r="B17" s="1">
        <v>1347</v>
      </c>
      <c r="C17" s="1" t="s">
        <v>17</v>
      </c>
      <c r="D17" s="7"/>
      <c r="E17" s="7">
        <v>4000</v>
      </c>
      <c r="G17" s="7">
        <f t="shared" si="0"/>
        <v>4000</v>
      </c>
    </row>
    <row r="18" spans="1:7" ht="15">
      <c r="A18" s="1">
        <v>0</v>
      </c>
      <c r="B18" s="1">
        <v>1351</v>
      </c>
      <c r="C18" s="1" t="s">
        <v>18</v>
      </c>
      <c r="D18" s="7"/>
      <c r="E18" s="7">
        <v>15000</v>
      </c>
      <c r="G18" s="7">
        <f t="shared" si="0"/>
        <v>15000</v>
      </c>
    </row>
    <row r="19" spans="1:7" ht="15">
      <c r="A19" s="1">
        <v>0</v>
      </c>
      <c r="B19" s="1">
        <v>1361</v>
      </c>
      <c r="C19" s="1" t="s">
        <v>19</v>
      </c>
      <c r="D19" s="7"/>
      <c r="E19" s="7">
        <v>15000</v>
      </c>
      <c r="F19" s="1">
        <v>5700</v>
      </c>
      <c r="G19" s="7">
        <f t="shared" si="0"/>
        <v>20700</v>
      </c>
    </row>
    <row r="20" spans="1:7" ht="15">
      <c r="A20" s="1">
        <v>0</v>
      </c>
      <c r="B20" s="1">
        <v>1511</v>
      </c>
      <c r="C20" s="1" t="s">
        <v>20</v>
      </c>
      <c r="D20" s="7"/>
      <c r="E20" s="7">
        <v>74000</v>
      </c>
      <c r="F20" s="1">
        <v>37613</v>
      </c>
      <c r="G20" s="7">
        <f t="shared" si="0"/>
        <v>111613</v>
      </c>
    </row>
    <row r="21" spans="1:7" ht="15">
      <c r="A21" s="1">
        <v>0</v>
      </c>
      <c r="B21" s="1">
        <v>4111</v>
      </c>
      <c r="C21" s="1" t="s">
        <v>21</v>
      </c>
      <c r="D21" s="7"/>
      <c r="E21" s="7">
        <v>20000</v>
      </c>
      <c r="F21" s="1"/>
      <c r="G21" s="7">
        <f t="shared" si="0"/>
        <v>20000</v>
      </c>
    </row>
    <row r="22" spans="1:7" ht="15">
      <c r="A22" s="1">
        <v>0</v>
      </c>
      <c r="B22" s="1">
        <v>4112</v>
      </c>
      <c r="C22" s="1" t="s">
        <v>22</v>
      </c>
      <c r="D22" s="7"/>
      <c r="E22" s="7">
        <v>79800</v>
      </c>
      <c r="G22" s="7">
        <f>E22+F22</f>
        <v>79800</v>
      </c>
    </row>
    <row r="23" spans="1:7" ht="15">
      <c r="A23" s="1">
        <v>0</v>
      </c>
      <c r="B23" s="1">
        <v>4222</v>
      </c>
      <c r="C23" s="1" t="s">
        <v>108</v>
      </c>
      <c r="D23" s="7"/>
      <c r="E23" s="7">
        <v>0</v>
      </c>
      <c r="F23" s="1">
        <v>480000</v>
      </c>
      <c r="G23" s="7">
        <f t="shared" si="0"/>
        <v>480000</v>
      </c>
    </row>
    <row r="24" spans="1:7" ht="15.75">
      <c r="A24" s="9">
        <v>0</v>
      </c>
      <c r="B24" s="9"/>
      <c r="C24" s="9" t="s">
        <v>23</v>
      </c>
      <c r="D24" s="7"/>
      <c r="E24" s="10">
        <f>SUM(E6:E23)</f>
        <v>1961900</v>
      </c>
      <c r="G24" s="10">
        <f>SUM(G6:G23)</f>
        <v>2485213</v>
      </c>
    </row>
    <row r="25" spans="1:7" ht="15.75">
      <c r="A25" s="9"/>
      <c r="B25" s="9"/>
      <c r="C25" s="9"/>
      <c r="D25" s="7"/>
      <c r="E25" s="10"/>
      <c r="G25" s="10"/>
    </row>
    <row r="26" spans="1:7" ht="15">
      <c r="A26" s="1">
        <v>2212</v>
      </c>
      <c r="B26" s="1">
        <v>2111</v>
      </c>
      <c r="C26" s="1" t="s">
        <v>24</v>
      </c>
      <c r="D26" s="7"/>
      <c r="E26" s="7">
        <v>1000</v>
      </c>
      <c r="G26" s="7">
        <f>E26+F26</f>
        <v>1000</v>
      </c>
    </row>
    <row r="27" spans="1:7" ht="15.75">
      <c r="A27" s="9">
        <v>2212</v>
      </c>
      <c r="B27" s="9"/>
      <c r="C27" s="9" t="s">
        <v>25</v>
      </c>
      <c r="D27" s="7"/>
      <c r="E27" s="10">
        <v>1000</v>
      </c>
      <c r="G27" s="10">
        <v>1000</v>
      </c>
    </row>
    <row r="28" spans="1:7" ht="15.75">
      <c r="A28" s="9"/>
      <c r="B28" s="9"/>
      <c r="C28" s="9"/>
      <c r="D28" s="7"/>
      <c r="E28" s="10"/>
      <c r="G28" s="10"/>
    </row>
    <row r="29" spans="1:7" ht="15">
      <c r="A29" s="1">
        <v>3314</v>
      </c>
      <c r="B29" s="1">
        <v>2111</v>
      </c>
      <c r="C29" s="1" t="s">
        <v>24</v>
      </c>
      <c r="D29" s="7"/>
      <c r="E29" s="7">
        <v>1140</v>
      </c>
      <c r="F29" s="1"/>
      <c r="G29" s="7">
        <f>E29+F29</f>
        <v>1140</v>
      </c>
    </row>
    <row r="30" spans="1:7" ht="15.75">
      <c r="A30" s="9">
        <v>3314</v>
      </c>
      <c r="B30" s="9"/>
      <c r="C30" s="9" t="s">
        <v>26</v>
      </c>
      <c r="D30" s="7"/>
      <c r="E30" s="10">
        <f>SUM(E29)</f>
        <v>1140</v>
      </c>
      <c r="G30" s="10">
        <f>SUM(G29)</f>
        <v>1140</v>
      </c>
    </row>
    <row r="31" spans="1:7" ht="15.75">
      <c r="A31" s="9"/>
      <c r="B31" s="9"/>
      <c r="C31" s="9"/>
      <c r="D31" s="7"/>
      <c r="E31" s="10"/>
      <c r="G31" s="10"/>
    </row>
    <row r="32" spans="1:8" ht="15">
      <c r="A32" s="1">
        <v>3419</v>
      </c>
      <c r="B32" s="1">
        <v>2132</v>
      </c>
      <c r="C32" s="1" t="s">
        <v>27</v>
      </c>
      <c r="D32" s="7"/>
      <c r="E32" s="7">
        <v>8000</v>
      </c>
      <c r="F32" s="11"/>
      <c r="G32" s="7">
        <f>E32+F32</f>
        <v>8000</v>
      </c>
      <c r="H32" s="12"/>
    </row>
    <row r="33" spans="1:7" ht="15.75">
      <c r="A33" s="9">
        <v>3419</v>
      </c>
      <c r="B33" s="9"/>
      <c r="C33" s="9" t="s">
        <v>28</v>
      </c>
      <c r="D33" s="7"/>
      <c r="E33" s="10">
        <f>SUM(E32:E32)</f>
        <v>8000</v>
      </c>
      <c r="G33" s="10">
        <f>SUM(G32:G32)</f>
        <v>8000</v>
      </c>
    </row>
    <row r="34" spans="1:7" ht="15">
      <c r="A34" s="1"/>
      <c r="B34" s="1"/>
      <c r="C34" s="1"/>
      <c r="D34" s="1"/>
      <c r="E34" s="7"/>
      <c r="G34" s="7"/>
    </row>
    <row r="35" spans="1:7" ht="15">
      <c r="A35" s="13">
        <v>3612</v>
      </c>
      <c r="B35" s="1">
        <v>2132</v>
      </c>
      <c r="C35" s="1" t="s">
        <v>29</v>
      </c>
      <c r="D35" s="1"/>
      <c r="E35" s="7">
        <v>8628</v>
      </c>
      <c r="G35" s="7">
        <f>E35+F35</f>
        <v>8628</v>
      </c>
    </row>
    <row r="36" spans="1:7" ht="15.75">
      <c r="A36" s="9">
        <v>3612</v>
      </c>
      <c r="B36" s="9"/>
      <c r="C36" s="9" t="s">
        <v>30</v>
      </c>
      <c r="D36" s="1"/>
      <c r="E36" s="10">
        <f>SUM(E35:E35)</f>
        <v>8628</v>
      </c>
      <c r="G36" s="10">
        <f>SUM(G35:G35)</f>
        <v>8628</v>
      </c>
    </row>
    <row r="37" spans="1:7" ht="15">
      <c r="A37" s="1"/>
      <c r="B37" s="1"/>
      <c r="C37" s="1"/>
      <c r="D37" s="1"/>
      <c r="E37" s="7"/>
      <c r="G37" s="7"/>
    </row>
    <row r="38" spans="1:7" ht="15">
      <c r="A38" s="13">
        <v>3613</v>
      </c>
      <c r="B38" s="1">
        <v>2111</v>
      </c>
      <c r="C38" s="1" t="s">
        <v>24</v>
      </c>
      <c r="D38" s="1"/>
      <c r="E38" s="7">
        <v>0</v>
      </c>
      <c r="F38" s="1">
        <v>5000</v>
      </c>
      <c r="G38" s="7">
        <f>E38+F38</f>
        <v>5000</v>
      </c>
    </row>
    <row r="39" spans="1:7" ht="15">
      <c r="A39" s="13">
        <v>3613</v>
      </c>
      <c r="B39" s="1">
        <v>2132</v>
      </c>
      <c r="C39" s="1" t="s">
        <v>31</v>
      </c>
      <c r="D39" s="1"/>
      <c r="E39" s="7">
        <v>70000</v>
      </c>
      <c r="G39" s="7">
        <f>E39+F39</f>
        <v>70000</v>
      </c>
    </row>
    <row r="40" spans="1:7" ht="15.75">
      <c r="A40" s="9">
        <v>3613</v>
      </c>
      <c r="B40" s="9"/>
      <c r="C40" s="9" t="s">
        <v>32</v>
      </c>
      <c r="D40" s="1"/>
      <c r="E40" s="10">
        <f>SUM(E38:E39)</f>
        <v>70000</v>
      </c>
      <c r="G40" s="10">
        <f>SUM(G38:G39)</f>
        <v>75000</v>
      </c>
    </row>
    <row r="41" spans="1:7" ht="15">
      <c r="A41" s="1"/>
      <c r="B41" s="1"/>
      <c r="C41" s="1"/>
      <c r="D41" s="1"/>
      <c r="E41" s="7"/>
      <c r="G41" s="7"/>
    </row>
    <row r="42" spans="1:7" ht="15">
      <c r="A42" s="1">
        <v>3722</v>
      </c>
      <c r="B42" s="1">
        <v>2111</v>
      </c>
      <c r="C42" s="1" t="s">
        <v>24</v>
      </c>
      <c r="D42" s="1"/>
      <c r="E42" s="7">
        <v>15000</v>
      </c>
      <c r="F42" s="1"/>
      <c r="G42" s="7">
        <f>E42+F42</f>
        <v>15000</v>
      </c>
    </row>
    <row r="43" spans="1:7" ht="15.75">
      <c r="A43" s="9">
        <v>3722</v>
      </c>
      <c r="B43" s="9"/>
      <c r="C43" s="9" t="s">
        <v>33</v>
      </c>
      <c r="D43" s="1"/>
      <c r="E43" s="10">
        <f>SUM(E42)</f>
        <v>15000</v>
      </c>
      <c r="G43" s="10">
        <f>SUM(G42)</f>
        <v>15000</v>
      </c>
    </row>
    <row r="44" spans="1:7" ht="15">
      <c r="A44" s="1"/>
      <c r="B44" s="1"/>
      <c r="C44" s="1"/>
      <c r="D44" s="1"/>
      <c r="E44" s="7"/>
      <c r="G44" s="7"/>
    </row>
    <row r="45" spans="1:7" ht="15">
      <c r="A45" s="1">
        <v>6171</v>
      </c>
      <c r="B45" s="1">
        <v>2111</v>
      </c>
      <c r="C45" s="1" t="s">
        <v>24</v>
      </c>
      <c r="D45" s="1"/>
      <c r="E45" s="7">
        <v>10000</v>
      </c>
      <c r="G45" s="7">
        <f>E45+F45</f>
        <v>10000</v>
      </c>
    </row>
    <row r="46" spans="1:7" ht="15">
      <c r="A46" s="1">
        <v>6171</v>
      </c>
      <c r="B46" s="1">
        <v>2119</v>
      </c>
      <c r="C46" s="1" t="s">
        <v>34</v>
      </c>
      <c r="D46" s="1"/>
      <c r="E46" s="7">
        <v>2000</v>
      </c>
      <c r="G46" s="7">
        <f>E46+F46</f>
        <v>2000</v>
      </c>
    </row>
    <row r="47" spans="1:7" ht="15">
      <c r="A47" s="1">
        <v>6171</v>
      </c>
      <c r="B47" s="13">
        <v>2131</v>
      </c>
      <c r="C47" s="13" t="s">
        <v>35</v>
      </c>
      <c r="D47" s="13"/>
      <c r="E47" s="14">
        <v>62000</v>
      </c>
      <c r="G47" s="7">
        <f>E47+F47</f>
        <v>62000</v>
      </c>
    </row>
    <row r="48" spans="1:7" ht="15">
      <c r="A48" s="1">
        <v>6171</v>
      </c>
      <c r="B48" s="13">
        <v>3111</v>
      </c>
      <c r="C48" s="13" t="s">
        <v>109</v>
      </c>
      <c r="D48" s="13"/>
      <c r="E48" s="14">
        <v>0</v>
      </c>
      <c r="F48" s="13">
        <v>298200</v>
      </c>
      <c r="G48" s="7">
        <f>E48+F48</f>
        <v>298200</v>
      </c>
    </row>
    <row r="49" spans="1:7" ht="15.75">
      <c r="A49" s="15">
        <v>6171</v>
      </c>
      <c r="B49" s="15"/>
      <c r="C49" s="15" t="s">
        <v>36</v>
      </c>
      <c r="D49" s="16"/>
      <c r="E49" s="17">
        <f>SUM(E45:E48)</f>
        <v>74000</v>
      </c>
      <c r="F49" s="18"/>
      <c r="G49" s="17">
        <f>SUM(G45:G48)</f>
        <v>372200</v>
      </c>
    </row>
    <row r="50" spans="1:7" ht="15">
      <c r="A50" s="16"/>
      <c r="B50" s="16"/>
      <c r="C50" s="16"/>
      <c r="D50" s="16"/>
      <c r="E50" s="19"/>
      <c r="F50" s="18"/>
      <c r="G50" s="19"/>
    </row>
    <row r="51" spans="1:7" ht="15">
      <c r="A51" s="16">
        <v>6310</v>
      </c>
      <c r="B51" s="16">
        <v>2141</v>
      </c>
      <c r="C51" s="16" t="s">
        <v>37</v>
      </c>
      <c r="D51" s="16"/>
      <c r="E51" s="19">
        <v>5000</v>
      </c>
      <c r="F51" s="18"/>
      <c r="G51" s="7">
        <f>E51+F51</f>
        <v>5000</v>
      </c>
    </row>
    <row r="52" spans="1:7" ht="15.75">
      <c r="A52" s="15">
        <v>6310</v>
      </c>
      <c r="B52" s="15"/>
      <c r="C52" s="15" t="s">
        <v>38</v>
      </c>
      <c r="D52" s="16"/>
      <c r="E52" s="17">
        <f>SUM(E51)</f>
        <v>5000</v>
      </c>
      <c r="F52" s="18"/>
      <c r="G52" s="17">
        <f>SUM(G51)</f>
        <v>5000</v>
      </c>
    </row>
    <row r="53" spans="1:7" ht="15">
      <c r="A53" s="16"/>
      <c r="B53" s="16"/>
      <c r="C53" s="16"/>
      <c r="D53" s="16"/>
      <c r="E53" s="19"/>
      <c r="F53" s="18"/>
      <c r="G53" s="19"/>
    </row>
    <row r="54" spans="1:7" ht="15.75">
      <c r="A54" s="1"/>
      <c r="C54" s="20"/>
      <c r="D54" s="20"/>
      <c r="E54" s="21">
        <f>SUM(,E52,E49,E43,E36,E33,E40,E30,E27,E24)</f>
        <v>2144668</v>
      </c>
      <c r="G54" s="21">
        <f>SUM(,G52,G49,G43,G36,G33,G40,G30,G27,G24)</f>
        <v>2971181</v>
      </c>
    </row>
    <row r="55" spans="1:5" ht="9.75" customHeight="1">
      <c r="A55" s="1"/>
      <c r="B55" s="1"/>
      <c r="C55" s="1"/>
      <c r="D55" s="1"/>
      <c r="E55" s="1"/>
    </row>
    <row r="56" spans="1:7" ht="15.75">
      <c r="A56" s="22"/>
      <c r="B56" s="23">
        <v>8124</v>
      </c>
      <c r="C56" s="24" t="s">
        <v>39</v>
      </c>
      <c r="D56" s="25"/>
      <c r="E56" s="25">
        <v>728996</v>
      </c>
      <c r="F56" s="26">
        <v>558785</v>
      </c>
      <c r="G56" s="25">
        <f>E56+F56</f>
        <v>1287781</v>
      </c>
    </row>
    <row r="57" spans="1:5" ht="7.5" customHeight="1">
      <c r="A57" s="1"/>
      <c r="B57" s="1"/>
      <c r="C57" s="1"/>
      <c r="D57" s="1"/>
      <c r="E57" s="1"/>
    </row>
    <row r="58" spans="1:7" ht="18">
      <c r="A58" s="1"/>
      <c r="B58" s="27" t="s">
        <v>40</v>
      </c>
      <c r="C58" s="1"/>
      <c r="D58" s="1"/>
      <c r="E58" s="28">
        <f>SUM(E54:E56)</f>
        <v>2873664</v>
      </c>
      <c r="F58">
        <f>SUM(F6:F56)</f>
        <v>1385298</v>
      </c>
      <c r="G58" s="28">
        <f>SUM(G54:G56)</f>
        <v>4258962</v>
      </c>
    </row>
    <row r="62" ht="9.75" customHeight="1"/>
    <row r="63" ht="15.75">
      <c r="A63" s="41" t="s">
        <v>111</v>
      </c>
    </row>
    <row r="64" ht="17.25" customHeight="1">
      <c r="A64" s="41" t="s">
        <v>112</v>
      </c>
    </row>
  </sheetData>
  <mergeCells count="2">
    <mergeCell ref="A1:E1"/>
    <mergeCell ref="A2:E2"/>
  </mergeCells>
  <printOptions/>
  <pageMargins left="0.6298611111111111" right="0.5513888888888889" top="1.023611111111111" bottom="0.5513888888888889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tabSelected="1" workbookViewId="0" topLeftCell="E120">
      <selection activeCell="E129" sqref="E129"/>
    </sheetView>
  </sheetViews>
  <sheetFormatPr defaultColWidth="9.00390625" defaultRowHeight="12.75"/>
  <cols>
    <col min="1" max="1" width="10.75390625" style="0" customWidth="1"/>
    <col min="2" max="2" width="8.875" style="0" customWidth="1"/>
    <col min="3" max="3" width="35.625" style="0" customWidth="1"/>
    <col min="4" max="4" width="16.375" style="0" customWidth="1"/>
    <col min="5" max="5" width="24.875" style="0" customWidth="1"/>
    <col min="6" max="6" width="14.25390625" style="29" customWidth="1"/>
    <col min="7" max="7" width="19.875" style="29" customWidth="1"/>
    <col min="9" max="9" width="9.375" style="0" bestFit="1" customWidth="1"/>
  </cols>
  <sheetData>
    <row r="1" spans="1:5" ht="18.75" customHeight="1">
      <c r="A1" s="45" t="s">
        <v>0</v>
      </c>
      <c r="B1" s="45"/>
      <c r="C1" s="45"/>
      <c r="D1" s="45"/>
      <c r="E1" s="45"/>
    </row>
    <row r="2" spans="1:5" ht="26.25" customHeight="1">
      <c r="A2" s="46" t="s">
        <v>1</v>
      </c>
      <c r="B2" s="46"/>
      <c r="C2" s="46"/>
      <c r="D2" s="46"/>
      <c r="E2" s="46"/>
    </row>
    <row r="3" spans="2:6" ht="15.75">
      <c r="B3" s="9" t="s">
        <v>41</v>
      </c>
      <c r="E3" s="3"/>
      <c r="F3" s="30"/>
    </row>
    <row r="4" spans="2:6" ht="9" customHeight="1">
      <c r="B4" s="5"/>
      <c r="E4" s="3"/>
      <c r="F4" s="30"/>
    </row>
    <row r="5" spans="1:7" ht="25.5">
      <c r="A5" s="4" t="s">
        <v>42</v>
      </c>
      <c r="B5" s="4" t="s">
        <v>43</v>
      </c>
      <c r="C5" s="1"/>
      <c r="D5" s="1"/>
      <c r="E5" s="6" t="s">
        <v>5</v>
      </c>
      <c r="F5" s="29" t="s">
        <v>106</v>
      </c>
      <c r="G5" s="29" t="s">
        <v>107</v>
      </c>
    </row>
    <row r="6" spans="1:7" ht="15">
      <c r="A6" s="1"/>
      <c r="B6" s="1"/>
      <c r="C6" s="1"/>
      <c r="D6" s="1"/>
      <c r="E6" s="1"/>
      <c r="F6" s="31"/>
      <c r="G6" s="31"/>
    </row>
    <row r="7" spans="1:7" ht="15">
      <c r="A7" s="1">
        <v>2212</v>
      </c>
      <c r="B7" s="13">
        <v>5169</v>
      </c>
      <c r="C7" s="1" t="s">
        <v>44</v>
      </c>
      <c r="D7" s="1"/>
      <c r="E7" s="7">
        <v>45000</v>
      </c>
      <c r="F7" s="31"/>
      <c r="G7" s="32">
        <f>E7+F7</f>
        <v>45000</v>
      </c>
    </row>
    <row r="8" spans="1:7" ht="15">
      <c r="A8" s="1">
        <v>2212</v>
      </c>
      <c r="B8" s="1">
        <v>5171</v>
      </c>
      <c r="C8" s="1" t="s">
        <v>44</v>
      </c>
      <c r="D8" s="1"/>
      <c r="E8" s="7">
        <v>10000</v>
      </c>
      <c r="F8" s="31"/>
      <c r="G8" s="32">
        <f>E8+F8</f>
        <v>10000</v>
      </c>
    </row>
    <row r="9" spans="1:7" ht="15">
      <c r="A9" s="1">
        <v>2212</v>
      </c>
      <c r="B9" s="13">
        <v>6121</v>
      </c>
      <c r="C9" s="1" t="s">
        <v>45</v>
      </c>
      <c r="D9" s="1"/>
      <c r="E9" s="14">
        <v>550000</v>
      </c>
      <c r="F9" s="31">
        <v>-500000</v>
      </c>
      <c r="G9" s="32">
        <f>E9+F9</f>
        <v>50000</v>
      </c>
    </row>
    <row r="10" spans="1:7" ht="15.75">
      <c r="A10" s="9">
        <v>2212</v>
      </c>
      <c r="B10" s="9"/>
      <c r="C10" s="9" t="s">
        <v>25</v>
      </c>
      <c r="D10" s="9"/>
      <c r="E10" s="10">
        <f>SUM(E7:E9)</f>
        <v>605000</v>
      </c>
      <c r="F10" s="33"/>
      <c r="G10" s="10">
        <f>SUM(G7:G9)</f>
        <v>105000</v>
      </c>
    </row>
    <row r="11" spans="1:7" ht="15">
      <c r="A11" s="1"/>
      <c r="B11" s="13"/>
      <c r="C11" s="1"/>
      <c r="D11" s="1"/>
      <c r="E11" s="7"/>
      <c r="F11" s="31"/>
      <c r="G11" s="31"/>
    </row>
    <row r="12" spans="1:7" ht="15">
      <c r="A12" s="1">
        <v>2221</v>
      </c>
      <c r="B12" s="13">
        <v>5323</v>
      </c>
      <c r="C12" s="1" t="s">
        <v>46</v>
      </c>
      <c r="D12" s="1"/>
      <c r="E12" s="14">
        <v>24570</v>
      </c>
      <c r="F12" s="31"/>
      <c r="G12" s="32">
        <f>E12+F12</f>
        <v>24570</v>
      </c>
    </row>
    <row r="13" spans="1:7" ht="15.75">
      <c r="A13" s="9">
        <v>2221</v>
      </c>
      <c r="B13" s="9"/>
      <c r="C13" s="9" t="s">
        <v>47</v>
      </c>
      <c r="D13" s="9"/>
      <c r="E13" s="10">
        <f>SUM(E12)</f>
        <v>24570</v>
      </c>
      <c r="F13" s="33"/>
      <c r="G13" s="10">
        <f>SUM(G12)</f>
        <v>24570</v>
      </c>
    </row>
    <row r="14" spans="1:7" ht="15">
      <c r="A14" s="1"/>
      <c r="B14" s="1"/>
      <c r="C14" s="1"/>
      <c r="D14" s="1"/>
      <c r="E14" s="34"/>
      <c r="F14" s="31"/>
      <c r="G14" s="31"/>
    </row>
    <row r="15" spans="1:7" ht="15">
      <c r="A15" s="1">
        <v>3111</v>
      </c>
      <c r="B15" s="1">
        <v>5321</v>
      </c>
      <c r="C15" s="1" t="s">
        <v>48</v>
      </c>
      <c r="D15" s="1"/>
      <c r="E15" s="7">
        <v>50000</v>
      </c>
      <c r="F15" s="31"/>
      <c r="G15" s="32">
        <f>E15+F15</f>
        <v>50000</v>
      </c>
    </row>
    <row r="16" spans="1:7" ht="15.75">
      <c r="A16" s="9">
        <v>3111</v>
      </c>
      <c r="B16" s="9"/>
      <c r="C16" s="9" t="s">
        <v>49</v>
      </c>
      <c r="D16" s="9"/>
      <c r="E16" s="10">
        <f>SUM(E15)</f>
        <v>50000</v>
      </c>
      <c r="F16" s="31"/>
      <c r="G16" s="10">
        <f>SUM(G15)</f>
        <v>50000</v>
      </c>
    </row>
    <row r="17" spans="1:7" ht="15">
      <c r="A17" s="1"/>
      <c r="B17" s="1"/>
      <c r="C17" s="1"/>
      <c r="D17" s="1"/>
      <c r="E17" s="7"/>
      <c r="F17" s="31"/>
      <c r="G17" s="31"/>
    </row>
    <row r="18" spans="1:7" ht="15">
      <c r="A18" s="1">
        <v>3113</v>
      </c>
      <c r="B18" s="13">
        <v>5321</v>
      </c>
      <c r="C18" s="1" t="s">
        <v>50</v>
      </c>
      <c r="D18" s="1"/>
      <c r="E18" s="7">
        <v>90000</v>
      </c>
      <c r="F18" s="31"/>
      <c r="G18" s="32">
        <f>E18+F18</f>
        <v>90000</v>
      </c>
    </row>
    <row r="19" spans="1:7" ht="15.75">
      <c r="A19" s="9">
        <v>3113</v>
      </c>
      <c r="B19" s="9"/>
      <c r="C19" s="9" t="s">
        <v>51</v>
      </c>
      <c r="D19" s="9"/>
      <c r="E19" s="10">
        <f>SUM(E18)</f>
        <v>90000</v>
      </c>
      <c r="F19" s="33"/>
      <c r="G19" s="10">
        <f>SUM(G18)</f>
        <v>90000</v>
      </c>
    </row>
    <row r="20" spans="1:7" ht="15">
      <c r="A20" s="1"/>
      <c r="B20" s="1"/>
      <c r="C20" s="1"/>
      <c r="D20" s="1"/>
      <c r="E20" s="7"/>
      <c r="F20" s="31"/>
      <c r="G20" s="31"/>
    </row>
    <row r="21" spans="1:7" ht="15">
      <c r="A21" s="1">
        <v>3314</v>
      </c>
      <c r="B21" s="1">
        <v>5021</v>
      </c>
      <c r="C21" s="1" t="s">
        <v>52</v>
      </c>
      <c r="D21" s="1"/>
      <c r="E21" s="7">
        <v>9000</v>
      </c>
      <c r="F21" s="31"/>
      <c r="G21" s="32">
        <f aca="true" t="shared" si="0" ref="G21:G26">E21+F21</f>
        <v>9000</v>
      </c>
    </row>
    <row r="22" spans="1:7" ht="15">
      <c r="A22" s="1">
        <v>3314</v>
      </c>
      <c r="B22" s="1">
        <v>5031</v>
      </c>
      <c r="C22" s="1" t="s">
        <v>53</v>
      </c>
      <c r="D22" s="1"/>
      <c r="E22" s="7">
        <v>3000</v>
      </c>
      <c r="F22" s="31"/>
      <c r="G22" s="32">
        <f t="shared" si="0"/>
        <v>3000</v>
      </c>
    </row>
    <row r="23" spans="1:7" ht="15">
      <c r="A23" s="1">
        <v>3314</v>
      </c>
      <c r="B23" s="1">
        <v>5032</v>
      </c>
      <c r="C23" s="1" t="s">
        <v>54</v>
      </c>
      <c r="D23" s="1"/>
      <c r="E23" s="7">
        <v>1000</v>
      </c>
      <c r="F23" s="31"/>
      <c r="G23" s="32">
        <f t="shared" si="0"/>
        <v>1000</v>
      </c>
    </row>
    <row r="24" spans="1:7" ht="15">
      <c r="A24" s="1">
        <v>3314</v>
      </c>
      <c r="B24" s="13">
        <v>5136</v>
      </c>
      <c r="C24" s="13" t="s">
        <v>55</v>
      </c>
      <c r="D24" s="1"/>
      <c r="E24" s="7">
        <v>8000</v>
      </c>
      <c r="F24" s="31"/>
      <c r="G24" s="32">
        <f t="shared" si="0"/>
        <v>8000</v>
      </c>
    </row>
    <row r="25" spans="1:8" ht="15">
      <c r="A25" s="1">
        <v>3314</v>
      </c>
      <c r="B25" s="13">
        <v>5171</v>
      </c>
      <c r="C25" s="13" t="s">
        <v>44</v>
      </c>
      <c r="D25" s="1"/>
      <c r="E25" s="7">
        <v>5000</v>
      </c>
      <c r="F25" s="31"/>
      <c r="G25" s="32">
        <f t="shared" si="0"/>
        <v>5000</v>
      </c>
      <c r="H25" s="12"/>
    </row>
    <row r="26" spans="1:7" ht="15">
      <c r="A26" s="1">
        <v>3314</v>
      </c>
      <c r="B26" s="1">
        <v>5172</v>
      </c>
      <c r="C26" s="13" t="s">
        <v>56</v>
      </c>
      <c r="D26" s="1"/>
      <c r="E26" s="7">
        <v>2000</v>
      </c>
      <c r="F26" s="31"/>
      <c r="G26" s="32">
        <f t="shared" si="0"/>
        <v>2000</v>
      </c>
    </row>
    <row r="27" spans="1:7" ht="15.75">
      <c r="A27" s="9">
        <v>3314</v>
      </c>
      <c r="B27" s="9"/>
      <c r="C27" s="9" t="s">
        <v>26</v>
      </c>
      <c r="D27" s="1"/>
      <c r="E27" s="35">
        <f>SUM(E21:E26)</f>
        <v>28000</v>
      </c>
      <c r="F27" s="33"/>
      <c r="G27" s="35">
        <f>SUM(G21:G26)</f>
        <v>28000</v>
      </c>
    </row>
    <row r="28" spans="1:7" ht="15">
      <c r="A28" s="1"/>
      <c r="B28" s="1"/>
      <c r="C28" s="1"/>
      <c r="D28" s="1"/>
      <c r="E28" s="7"/>
      <c r="F28" s="31"/>
      <c r="G28" s="31"/>
    </row>
    <row r="29" spans="1:7" ht="15">
      <c r="A29" s="1">
        <v>3319</v>
      </c>
      <c r="B29" s="1">
        <v>5169</v>
      </c>
      <c r="C29" s="1" t="s">
        <v>57</v>
      </c>
      <c r="D29" s="1"/>
      <c r="E29" s="7">
        <v>18000</v>
      </c>
      <c r="F29" s="31"/>
      <c r="G29" s="32">
        <f>E29+F29</f>
        <v>18000</v>
      </c>
    </row>
    <row r="30" spans="1:7" ht="15">
      <c r="A30" s="1">
        <v>3319</v>
      </c>
      <c r="B30" s="1">
        <v>5175</v>
      </c>
      <c r="C30" s="1" t="s">
        <v>58</v>
      </c>
      <c r="D30" s="1"/>
      <c r="E30" s="7">
        <v>8000</v>
      </c>
      <c r="F30" s="31"/>
      <c r="G30" s="32">
        <f>E30+F30</f>
        <v>8000</v>
      </c>
    </row>
    <row r="31" spans="1:7" ht="15">
      <c r="A31" s="1">
        <v>3319</v>
      </c>
      <c r="B31" s="1">
        <v>5194</v>
      </c>
      <c r="C31" s="1" t="s">
        <v>59</v>
      </c>
      <c r="D31" s="1"/>
      <c r="E31" s="7">
        <v>12000</v>
      </c>
      <c r="F31" s="31"/>
      <c r="G31" s="32">
        <f>E31+F31</f>
        <v>12000</v>
      </c>
    </row>
    <row r="32" spans="1:7" ht="15.75">
      <c r="A32" s="9">
        <v>3319</v>
      </c>
      <c r="B32" s="9"/>
      <c r="C32" s="9" t="s">
        <v>60</v>
      </c>
      <c r="D32" s="9"/>
      <c r="E32" s="35">
        <f>SUM(E29:E31)</f>
        <v>38000</v>
      </c>
      <c r="F32" s="33"/>
      <c r="G32" s="35">
        <f>SUM(G29:G31)</f>
        <v>38000</v>
      </c>
    </row>
    <row r="33" spans="1:7" ht="15.75">
      <c r="A33" s="9"/>
      <c r="B33" s="9"/>
      <c r="C33" s="9"/>
      <c r="D33" s="9"/>
      <c r="E33" s="35"/>
      <c r="F33" s="33"/>
      <c r="G33" s="31"/>
    </row>
    <row r="34" spans="1:7" ht="15">
      <c r="A34" s="1">
        <v>3419</v>
      </c>
      <c r="B34" s="1">
        <v>5139</v>
      </c>
      <c r="C34" s="1" t="s">
        <v>61</v>
      </c>
      <c r="D34" s="1"/>
      <c r="E34" s="14">
        <v>2000</v>
      </c>
      <c r="F34" s="31"/>
      <c r="G34" s="32">
        <f>E34+F34</f>
        <v>2000</v>
      </c>
    </row>
    <row r="35" spans="1:7" ht="15">
      <c r="A35" s="1">
        <v>3419</v>
      </c>
      <c r="B35" s="1">
        <v>5169</v>
      </c>
      <c r="C35" s="1" t="s">
        <v>57</v>
      </c>
      <c r="D35" s="1"/>
      <c r="E35" s="14">
        <v>6000</v>
      </c>
      <c r="F35" s="31"/>
      <c r="G35" s="32">
        <f>E35+F35</f>
        <v>6000</v>
      </c>
    </row>
    <row r="36" spans="1:7" ht="15">
      <c r="A36" s="1">
        <v>3419</v>
      </c>
      <c r="B36" s="1">
        <v>5171</v>
      </c>
      <c r="C36" s="1" t="s">
        <v>44</v>
      </c>
      <c r="D36" s="1"/>
      <c r="E36" s="14">
        <v>2000</v>
      </c>
      <c r="F36" s="31"/>
      <c r="G36" s="32">
        <f>E36+F36</f>
        <v>2000</v>
      </c>
    </row>
    <row r="37" spans="1:7" ht="15.75">
      <c r="A37" s="9">
        <v>3419</v>
      </c>
      <c r="B37" s="9"/>
      <c r="C37" s="9" t="s">
        <v>28</v>
      </c>
      <c r="D37" s="9"/>
      <c r="E37" s="35">
        <f>SUM(E34:E36)</f>
        <v>10000</v>
      </c>
      <c r="F37" s="33"/>
      <c r="G37" s="35">
        <f>SUM(G34:G36)</f>
        <v>10000</v>
      </c>
    </row>
    <row r="38" spans="1:7" ht="15">
      <c r="A38" s="1"/>
      <c r="B38" s="1"/>
      <c r="C38" s="1"/>
      <c r="D38" s="1"/>
      <c r="E38" s="14"/>
      <c r="F38" s="31"/>
      <c r="G38" s="31"/>
    </row>
    <row r="39" spans="1:7" ht="15">
      <c r="A39" s="1">
        <v>3421</v>
      </c>
      <c r="B39" s="1">
        <v>5021</v>
      </c>
      <c r="C39" s="1" t="s">
        <v>52</v>
      </c>
      <c r="D39" s="1"/>
      <c r="E39" s="14">
        <v>5000</v>
      </c>
      <c r="F39" s="31"/>
      <c r="G39" s="32">
        <f>E39+F39</f>
        <v>5000</v>
      </c>
    </row>
    <row r="40" spans="1:7" ht="15">
      <c r="A40" s="1">
        <v>3421</v>
      </c>
      <c r="B40" s="13">
        <v>5164</v>
      </c>
      <c r="C40" s="1" t="s">
        <v>62</v>
      </c>
      <c r="D40" s="1"/>
      <c r="E40" s="14">
        <v>1000</v>
      </c>
      <c r="F40" s="31"/>
      <c r="G40" s="32">
        <f>E40+F40</f>
        <v>1000</v>
      </c>
    </row>
    <row r="41" spans="1:7" ht="15">
      <c r="A41" s="1">
        <v>3421</v>
      </c>
      <c r="B41" s="1">
        <v>5171</v>
      </c>
      <c r="C41" s="1" t="s">
        <v>44</v>
      </c>
      <c r="D41" s="1"/>
      <c r="E41" s="14">
        <v>14000</v>
      </c>
      <c r="F41" s="31"/>
      <c r="G41" s="32">
        <f>E41+F41</f>
        <v>14000</v>
      </c>
    </row>
    <row r="42" spans="1:7" ht="15.75">
      <c r="A42" s="9">
        <v>3421</v>
      </c>
      <c r="B42" s="1"/>
      <c r="C42" s="9" t="s">
        <v>63</v>
      </c>
      <c r="D42" s="9"/>
      <c r="E42" s="35">
        <f>SUM(E39:E41)</f>
        <v>20000</v>
      </c>
      <c r="F42" s="31"/>
      <c r="G42" s="35">
        <f>SUM(G39:G41)</f>
        <v>20000</v>
      </c>
    </row>
    <row r="43" spans="1:7" ht="15">
      <c r="A43" s="1"/>
      <c r="B43" s="1"/>
      <c r="C43" s="1"/>
      <c r="D43" s="1"/>
      <c r="E43" s="14"/>
      <c r="F43" s="31"/>
      <c r="G43" s="31"/>
    </row>
    <row r="44" spans="1:7" ht="15">
      <c r="A44" s="1">
        <v>3612</v>
      </c>
      <c r="B44" s="1">
        <v>5171</v>
      </c>
      <c r="C44" s="1" t="s">
        <v>44</v>
      </c>
      <c r="D44" s="1"/>
      <c r="E44" s="14">
        <v>5000</v>
      </c>
      <c r="F44" s="31"/>
      <c r="G44" s="32">
        <f>E44+F44</f>
        <v>5000</v>
      </c>
    </row>
    <row r="45" spans="1:7" ht="15.75">
      <c r="A45" s="9">
        <v>3612</v>
      </c>
      <c r="B45" s="9"/>
      <c r="C45" s="9" t="s">
        <v>64</v>
      </c>
      <c r="D45" s="9"/>
      <c r="E45" s="35">
        <f>SUM(E44:E44)</f>
        <v>5000</v>
      </c>
      <c r="F45" s="33"/>
      <c r="G45" s="35">
        <f>SUM(G44:G44)</f>
        <v>5000</v>
      </c>
    </row>
    <row r="46" spans="1:7" ht="15">
      <c r="A46" s="1"/>
      <c r="B46" s="1"/>
      <c r="C46" s="1"/>
      <c r="D46" s="1"/>
      <c r="E46" s="7"/>
      <c r="F46" s="31"/>
      <c r="G46" s="31"/>
    </row>
    <row r="47" spans="1:7" ht="15">
      <c r="A47" s="1">
        <v>3631</v>
      </c>
      <c r="B47" s="1">
        <v>5021</v>
      </c>
      <c r="C47" s="1" t="s">
        <v>52</v>
      </c>
      <c r="D47" s="1"/>
      <c r="E47" s="7">
        <v>6000</v>
      </c>
      <c r="F47" s="31"/>
      <c r="G47" s="32">
        <f>E47+F47</f>
        <v>6000</v>
      </c>
    </row>
    <row r="48" spans="1:7" ht="15">
      <c r="A48" s="1">
        <v>3631</v>
      </c>
      <c r="B48" s="1">
        <v>5139</v>
      </c>
      <c r="C48" s="1" t="s">
        <v>65</v>
      </c>
      <c r="D48" s="1"/>
      <c r="E48" s="7">
        <v>4000</v>
      </c>
      <c r="F48" s="31"/>
      <c r="G48" s="32">
        <f>E48+F48</f>
        <v>4000</v>
      </c>
    </row>
    <row r="49" spans="1:7" ht="15">
      <c r="A49" s="1">
        <v>3631</v>
      </c>
      <c r="B49" s="1">
        <v>5154</v>
      </c>
      <c r="C49" s="1" t="s">
        <v>66</v>
      </c>
      <c r="D49" s="1"/>
      <c r="E49" s="7">
        <v>40000</v>
      </c>
      <c r="F49" s="31"/>
      <c r="G49" s="32">
        <f>E49+F49</f>
        <v>40000</v>
      </c>
    </row>
    <row r="50" spans="1:7" ht="15">
      <c r="A50" s="1">
        <v>3631</v>
      </c>
      <c r="B50" s="1">
        <v>5171</v>
      </c>
      <c r="C50" s="1" t="s">
        <v>44</v>
      </c>
      <c r="D50" s="1"/>
      <c r="E50" s="7">
        <v>20000</v>
      </c>
      <c r="F50" s="31">
        <v>30000</v>
      </c>
      <c r="G50" s="32">
        <f>E50+F50</f>
        <v>50000</v>
      </c>
    </row>
    <row r="51" spans="1:7" ht="15.75">
      <c r="A51" s="9">
        <v>3631</v>
      </c>
      <c r="B51" s="9"/>
      <c r="C51" s="9" t="s">
        <v>67</v>
      </c>
      <c r="D51" s="9"/>
      <c r="E51" s="35">
        <f>SUM(E47:E50)</f>
        <v>70000</v>
      </c>
      <c r="F51" s="31"/>
      <c r="G51" s="35">
        <f>SUM(G47:G50)</f>
        <v>100000</v>
      </c>
    </row>
    <row r="52" spans="1:7" ht="15">
      <c r="A52" s="1"/>
      <c r="B52" s="1"/>
      <c r="C52" s="1"/>
      <c r="D52" s="1"/>
      <c r="E52" s="7"/>
      <c r="F52" s="31"/>
      <c r="G52" s="31"/>
    </row>
    <row r="53" spans="1:7" ht="15">
      <c r="A53" s="1">
        <v>3722</v>
      </c>
      <c r="B53" s="1">
        <v>5139</v>
      </c>
      <c r="C53" s="1" t="s">
        <v>65</v>
      </c>
      <c r="D53" s="1"/>
      <c r="E53" s="7">
        <v>20000</v>
      </c>
      <c r="F53" s="31"/>
      <c r="G53" s="32">
        <f>E53+F53</f>
        <v>20000</v>
      </c>
    </row>
    <row r="54" spans="1:7" ht="15">
      <c r="A54" s="1">
        <v>3722</v>
      </c>
      <c r="B54" s="1">
        <v>5169</v>
      </c>
      <c r="C54" s="1" t="s">
        <v>57</v>
      </c>
      <c r="D54" s="1"/>
      <c r="E54" s="7">
        <v>170000</v>
      </c>
      <c r="F54" s="31"/>
      <c r="G54" s="32">
        <f>E54+F54</f>
        <v>170000</v>
      </c>
    </row>
    <row r="55" spans="1:7" ht="15.75">
      <c r="A55" s="9">
        <v>3722</v>
      </c>
      <c r="B55" s="9"/>
      <c r="C55" s="9" t="s">
        <v>68</v>
      </c>
      <c r="D55" s="9"/>
      <c r="E55" s="10">
        <f>SUM(E53:E54)</f>
        <v>190000</v>
      </c>
      <c r="F55" s="33"/>
      <c r="G55" s="10">
        <f>SUM(G53:G54)</f>
        <v>190000</v>
      </c>
    </row>
    <row r="56" spans="1:7" ht="15">
      <c r="A56" s="1"/>
      <c r="B56" s="1"/>
      <c r="C56" s="1"/>
      <c r="D56" s="1"/>
      <c r="E56" s="7"/>
      <c r="F56" s="31"/>
      <c r="G56" s="31"/>
    </row>
    <row r="57" spans="1:7" ht="15">
      <c r="A57" s="1">
        <v>3745</v>
      </c>
      <c r="B57" s="1">
        <v>5021</v>
      </c>
      <c r="C57" s="1" t="s">
        <v>52</v>
      </c>
      <c r="D57" s="1"/>
      <c r="E57" s="7">
        <v>25000</v>
      </c>
      <c r="F57" s="31"/>
      <c r="G57" s="32">
        <f>E57+F57</f>
        <v>25000</v>
      </c>
    </row>
    <row r="58" spans="1:7" ht="15">
      <c r="A58" s="1">
        <v>3745</v>
      </c>
      <c r="B58" s="1">
        <v>5137</v>
      </c>
      <c r="C58" s="1" t="s">
        <v>69</v>
      </c>
      <c r="D58" s="1"/>
      <c r="E58" s="7">
        <v>15000</v>
      </c>
      <c r="F58" s="31"/>
      <c r="G58" s="32">
        <f>E58+F58</f>
        <v>15000</v>
      </c>
    </row>
    <row r="59" spans="1:7" ht="15">
      <c r="A59" s="1">
        <v>3745</v>
      </c>
      <c r="B59" s="1">
        <v>5139</v>
      </c>
      <c r="C59" s="1" t="s">
        <v>65</v>
      </c>
      <c r="D59" s="1"/>
      <c r="E59" s="7">
        <v>5000</v>
      </c>
      <c r="F59" s="31"/>
      <c r="G59" s="32">
        <f>E59+F59</f>
        <v>5000</v>
      </c>
    </row>
    <row r="60" spans="1:7" ht="15">
      <c r="A60" s="1">
        <v>3745</v>
      </c>
      <c r="B60" s="1">
        <v>5156</v>
      </c>
      <c r="C60" s="1" t="s">
        <v>70</v>
      </c>
      <c r="D60" s="1"/>
      <c r="E60" s="7">
        <v>8000</v>
      </c>
      <c r="F60" s="31"/>
      <c r="G60" s="32">
        <f>E60+F60</f>
        <v>8000</v>
      </c>
    </row>
    <row r="61" spans="1:7" ht="15">
      <c r="A61" s="1">
        <v>3745</v>
      </c>
      <c r="B61" s="1">
        <v>5171</v>
      </c>
      <c r="C61" s="1" t="s">
        <v>44</v>
      </c>
      <c r="D61" s="1"/>
      <c r="E61" s="7">
        <v>45000</v>
      </c>
      <c r="F61" s="31"/>
      <c r="G61" s="32">
        <f>E61+F61</f>
        <v>45000</v>
      </c>
    </row>
    <row r="62" spans="1:7" ht="15.75">
      <c r="A62" s="9">
        <v>3745</v>
      </c>
      <c r="B62" s="9"/>
      <c r="C62" s="9" t="s">
        <v>71</v>
      </c>
      <c r="D62" s="9"/>
      <c r="E62" s="10">
        <f>SUM(E57:E61)</f>
        <v>98000</v>
      </c>
      <c r="F62" s="33"/>
      <c r="G62" s="10">
        <f>SUM(G57:G61)</f>
        <v>98000</v>
      </c>
    </row>
    <row r="63" spans="1:7" ht="15">
      <c r="A63" s="1"/>
      <c r="B63" s="1"/>
      <c r="C63" s="1"/>
      <c r="D63" s="1"/>
      <c r="E63" s="7"/>
      <c r="F63" s="31"/>
      <c r="G63" s="31"/>
    </row>
    <row r="64" spans="1:7" ht="15">
      <c r="A64" s="1">
        <v>5512</v>
      </c>
      <c r="B64" s="1">
        <v>5137</v>
      </c>
      <c r="C64" s="1" t="s">
        <v>69</v>
      </c>
      <c r="D64" s="1"/>
      <c r="E64" s="7">
        <v>10000</v>
      </c>
      <c r="F64" s="31"/>
      <c r="G64" s="32">
        <f aca="true" t="shared" si="1" ref="G64:G70">E64+F64</f>
        <v>10000</v>
      </c>
    </row>
    <row r="65" spans="1:7" ht="15">
      <c r="A65" s="1">
        <v>5512</v>
      </c>
      <c r="B65" s="1">
        <v>5139</v>
      </c>
      <c r="C65" s="1" t="s">
        <v>65</v>
      </c>
      <c r="D65" s="1"/>
      <c r="E65" s="7">
        <v>1000</v>
      </c>
      <c r="F65" s="31"/>
      <c r="G65" s="32">
        <f t="shared" si="1"/>
        <v>1000</v>
      </c>
    </row>
    <row r="66" spans="1:7" ht="15">
      <c r="A66" s="1">
        <v>5512</v>
      </c>
      <c r="B66" s="1">
        <v>5156</v>
      </c>
      <c r="C66" s="1" t="s">
        <v>70</v>
      </c>
      <c r="D66" s="1"/>
      <c r="E66" s="7">
        <v>5000</v>
      </c>
      <c r="F66" s="31"/>
      <c r="G66" s="32">
        <f t="shared" si="1"/>
        <v>5000</v>
      </c>
    </row>
    <row r="67" spans="1:7" ht="15">
      <c r="A67" s="1">
        <v>5512</v>
      </c>
      <c r="B67" s="1">
        <v>5171</v>
      </c>
      <c r="C67" s="1" t="s">
        <v>44</v>
      </c>
      <c r="D67" s="1"/>
      <c r="E67" s="7">
        <v>4000</v>
      </c>
      <c r="F67" s="31"/>
      <c r="G67" s="32">
        <f t="shared" si="1"/>
        <v>4000</v>
      </c>
    </row>
    <row r="68" spans="1:7" ht="15">
      <c r="A68" s="1">
        <v>5512</v>
      </c>
      <c r="B68" s="1">
        <v>5163</v>
      </c>
      <c r="C68" s="1" t="s">
        <v>72</v>
      </c>
      <c r="D68" s="1"/>
      <c r="E68" s="7">
        <v>9962</v>
      </c>
      <c r="F68" s="31"/>
      <c r="G68" s="32">
        <f t="shared" si="1"/>
        <v>9962</v>
      </c>
    </row>
    <row r="69" spans="1:7" ht="15">
      <c r="A69" s="1">
        <v>5512</v>
      </c>
      <c r="B69" s="1">
        <v>5169</v>
      </c>
      <c r="C69" s="1" t="s">
        <v>57</v>
      </c>
      <c r="D69" s="1"/>
      <c r="E69" s="7">
        <v>357</v>
      </c>
      <c r="F69" s="31"/>
      <c r="G69" s="32">
        <f t="shared" si="1"/>
        <v>357</v>
      </c>
    </row>
    <row r="70" spans="1:7" ht="15">
      <c r="A70" s="1">
        <v>5512</v>
      </c>
      <c r="B70" s="1">
        <v>6123</v>
      </c>
      <c r="C70" s="1" t="s">
        <v>73</v>
      </c>
      <c r="D70" s="1"/>
      <c r="E70" s="7">
        <v>0</v>
      </c>
      <c r="F70" s="31"/>
      <c r="G70" s="32">
        <f t="shared" si="1"/>
        <v>0</v>
      </c>
    </row>
    <row r="71" spans="1:7" ht="15.75">
      <c r="A71" s="9">
        <v>5512</v>
      </c>
      <c r="B71" s="9"/>
      <c r="C71" s="9" t="s">
        <v>74</v>
      </c>
      <c r="D71" s="9"/>
      <c r="E71" s="35">
        <f>SUM(E64:E70)</f>
        <v>30319</v>
      </c>
      <c r="F71" s="33"/>
      <c r="G71" s="35">
        <f>SUM(G64:G70)</f>
        <v>30319</v>
      </c>
    </row>
    <row r="72" spans="1:7" ht="15">
      <c r="A72" s="1"/>
      <c r="B72" s="1"/>
      <c r="C72" s="1"/>
      <c r="D72" s="1"/>
      <c r="E72" s="7"/>
      <c r="F72" s="31"/>
      <c r="G72" s="31"/>
    </row>
    <row r="73" spans="1:7" ht="15">
      <c r="A73" s="1">
        <v>6112</v>
      </c>
      <c r="B73" s="1">
        <v>5023</v>
      </c>
      <c r="C73" s="1" t="s">
        <v>75</v>
      </c>
      <c r="D73" s="1"/>
      <c r="E73" s="14">
        <v>245000</v>
      </c>
      <c r="F73" s="31"/>
      <c r="G73" s="32">
        <f>E73+F73</f>
        <v>245000</v>
      </c>
    </row>
    <row r="74" spans="1:7" ht="15">
      <c r="A74" s="1">
        <v>6112</v>
      </c>
      <c r="B74" s="1">
        <v>5032</v>
      </c>
      <c r="C74" s="1" t="s">
        <v>54</v>
      </c>
      <c r="D74" s="1"/>
      <c r="E74" s="7">
        <v>20000</v>
      </c>
      <c r="F74" s="31"/>
      <c r="G74" s="32">
        <f>E74+F74</f>
        <v>20000</v>
      </c>
    </row>
    <row r="75" spans="1:7" ht="15.75">
      <c r="A75" s="9">
        <v>6112</v>
      </c>
      <c r="B75" s="9"/>
      <c r="C75" s="9" t="s">
        <v>76</v>
      </c>
      <c r="D75" s="9"/>
      <c r="E75" s="10">
        <f>SUM(E73:E74)</f>
        <v>265000</v>
      </c>
      <c r="F75" s="33"/>
      <c r="G75" s="10">
        <f>SUM(G73:G74)</f>
        <v>265000</v>
      </c>
    </row>
    <row r="76" spans="1:7" ht="15.75">
      <c r="A76" s="9"/>
      <c r="B76" s="9"/>
      <c r="C76" s="9"/>
      <c r="D76" s="9"/>
      <c r="E76" s="10"/>
      <c r="F76" s="33"/>
      <c r="G76" s="31"/>
    </row>
    <row r="77" spans="1:7" ht="15">
      <c r="A77" s="1">
        <v>6114</v>
      </c>
      <c r="B77" s="1">
        <v>5021</v>
      </c>
      <c r="C77" s="1" t="s">
        <v>52</v>
      </c>
      <c r="D77" s="1"/>
      <c r="E77" s="31">
        <v>0</v>
      </c>
      <c r="F77" s="31">
        <v>7698</v>
      </c>
      <c r="G77" s="32">
        <f aca="true" t="shared" si="2" ref="G77:G83">E77+F77</f>
        <v>7698</v>
      </c>
    </row>
    <row r="78" spans="1:7" ht="15">
      <c r="A78" s="1">
        <v>6114</v>
      </c>
      <c r="B78" s="1">
        <v>5032</v>
      </c>
      <c r="C78" s="1" t="s">
        <v>54</v>
      </c>
      <c r="D78" s="1"/>
      <c r="E78" s="31">
        <v>0</v>
      </c>
      <c r="F78" s="31">
        <v>513</v>
      </c>
      <c r="G78" s="32">
        <f t="shared" si="2"/>
        <v>513</v>
      </c>
    </row>
    <row r="79" spans="1:7" ht="15">
      <c r="A79" s="1">
        <v>6114</v>
      </c>
      <c r="B79" s="1">
        <v>5137</v>
      </c>
      <c r="C79" s="1" t="s">
        <v>77</v>
      </c>
      <c r="D79" s="1"/>
      <c r="E79" s="31">
        <v>7860</v>
      </c>
      <c r="F79" s="31"/>
      <c r="G79" s="32">
        <f t="shared" si="2"/>
        <v>7860</v>
      </c>
    </row>
    <row r="80" spans="1:7" ht="15">
      <c r="A80" s="1">
        <v>6114</v>
      </c>
      <c r="B80" s="1">
        <v>5168</v>
      </c>
      <c r="C80" s="1" t="s">
        <v>89</v>
      </c>
      <c r="D80" s="1"/>
      <c r="E80" s="31">
        <v>0</v>
      </c>
      <c r="F80" s="31">
        <v>800</v>
      </c>
      <c r="G80" s="32">
        <f t="shared" si="2"/>
        <v>800</v>
      </c>
    </row>
    <row r="81" spans="1:7" ht="15">
      <c r="A81" s="1">
        <v>6114</v>
      </c>
      <c r="B81" s="1">
        <v>5139</v>
      </c>
      <c r="C81" s="1" t="s">
        <v>78</v>
      </c>
      <c r="D81" s="1"/>
      <c r="E81" s="31">
        <v>195</v>
      </c>
      <c r="F81" s="31"/>
      <c r="G81" s="32">
        <f t="shared" si="2"/>
        <v>195</v>
      </c>
    </row>
    <row r="82" spans="1:7" ht="15">
      <c r="A82" s="1">
        <v>6114</v>
      </c>
      <c r="B82" s="1">
        <v>5173</v>
      </c>
      <c r="C82" s="1" t="s">
        <v>91</v>
      </c>
      <c r="D82" s="1"/>
      <c r="E82" s="31">
        <v>0</v>
      </c>
      <c r="F82" s="31">
        <v>196</v>
      </c>
      <c r="G82" s="32">
        <f t="shared" si="2"/>
        <v>196</v>
      </c>
    </row>
    <row r="83" spans="1:7" ht="15">
      <c r="A83" s="1">
        <v>6114</v>
      </c>
      <c r="B83" s="1">
        <v>5175</v>
      </c>
      <c r="C83" s="1" t="s">
        <v>58</v>
      </c>
      <c r="D83" s="1"/>
      <c r="E83" s="31">
        <v>0</v>
      </c>
      <c r="F83" s="31">
        <v>488</v>
      </c>
      <c r="G83" s="32">
        <f t="shared" si="2"/>
        <v>488</v>
      </c>
    </row>
    <row r="84" spans="1:7" ht="15.75">
      <c r="A84" s="9">
        <v>6114</v>
      </c>
      <c r="B84" s="9"/>
      <c r="C84" s="9" t="s">
        <v>79</v>
      </c>
      <c r="D84" s="9"/>
      <c r="E84" s="10">
        <f>SUM(E77:E83)</f>
        <v>8055</v>
      </c>
      <c r="F84" s="33"/>
      <c r="G84" s="10">
        <f>SUM(G77:G83)</f>
        <v>17750</v>
      </c>
    </row>
    <row r="85" spans="1:7" ht="15.75">
      <c r="A85" s="9"/>
      <c r="B85" s="9"/>
      <c r="C85" s="9"/>
      <c r="D85" s="9"/>
      <c r="E85" s="10"/>
      <c r="F85" s="33"/>
      <c r="G85" s="31"/>
    </row>
    <row r="86" spans="1:7" ht="15">
      <c r="A86" s="1"/>
      <c r="B86" s="1"/>
      <c r="C86" s="1"/>
      <c r="D86" s="1"/>
      <c r="E86" s="7"/>
      <c r="F86" s="31"/>
      <c r="G86" s="31"/>
    </row>
    <row r="87" spans="1:7" ht="15">
      <c r="A87" s="1">
        <v>6171</v>
      </c>
      <c r="B87" s="1">
        <v>5011</v>
      </c>
      <c r="C87" s="1" t="s">
        <v>80</v>
      </c>
      <c r="D87" s="1"/>
      <c r="E87" s="7">
        <v>180000</v>
      </c>
      <c r="F87" s="31"/>
      <c r="G87" s="32">
        <f aca="true" t="shared" si="3" ref="G87:G115">E87+F87</f>
        <v>180000</v>
      </c>
    </row>
    <row r="88" spans="1:7" ht="15">
      <c r="A88" s="1">
        <v>6171</v>
      </c>
      <c r="B88" s="13">
        <v>5021</v>
      </c>
      <c r="C88" s="1" t="s">
        <v>52</v>
      </c>
      <c r="D88" s="1"/>
      <c r="E88" s="7">
        <v>60000</v>
      </c>
      <c r="F88" s="31"/>
      <c r="G88" s="32">
        <f t="shared" si="3"/>
        <v>60000</v>
      </c>
    </row>
    <row r="89" spans="1:7" ht="15">
      <c r="A89" s="1">
        <v>6171</v>
      </c>
      <c r="B89" s="1">
        <v>5031</v>
      </c>
      <c r="C89" s="1" t="s">
        <v>53</v>
      </c>
      <c r="D89" s="1"/>
      <c r="E89" s="7">
        <v>50000</v>
      </c>
      <c r="F89" s="31"/>
      <c r="G89" s="32">
        <f t="shared" si="3"/>
        <v>50000</v>
      </c>
    </row>
    <row r="90" spans="1:7" ht="15">
      <c r="A90" s="1">
        <v>6171</v>
      </c>
      <c r="B90" s="1">
        <v>5032</v>
      </c>
      <c r="C90" s="1" t="s">
        <v>54</v>
      </c>
      <c r="D90" s="1"/>
      <c r="E90" s="7">
        <v>15000</v>
      </c>
      <c r="F90" s="31"/>
      <c r="G90" s="32">
        <f t="shared" si="3"/>
        <v>15000</v>
      </c>
    </row>
    <row r="91" spans="1:7" ht="15">
      <c r="A91" s="1">
        <v>6171</v>
      </c>
      <c r="B91" s="1">
        <v>5038</v>
      </c>
      <c r="C91" s="1" t="s">
        <v>81</v>
      </c>
      <c r="D91" s="1"/>
      <c r="E91" s="7">
        <v>1000</v>
      </c>
      <c r="F91" s="31"/>
      <c r="G91" s="32">
        <f t="shared" si="3"/>
        <v>1000</v>
      </c>
    </row>
    <row r="92" spans="1:7" ht="15">
      <c r="A92" s="1">
        <v>6171</v>
      </c>
      <c r="B92" s="1">
        <v>5136</v>
      </c>
      <c r="C92" s="1" t="s">
        <v>55</v>
      </c>
      <c r="D92" s="1"/>
      <c r="E92" s="7">
        <v>4000</v>
      </c>
      <c r="F92" s="31"/>
      <c r="G92" s="32">
        <f t="shared" si="3"/>
        <v>4000</v>
      </c>
    </row>
    <row r="93" spans="1:7" ht="15">
      <c r="A93" s="1">
        <v>6171</v>
      </c>
      <c r="B93" s="1">
        <v>5137</v>
      </c>
      <c r="C93" s="1" t="s">
        <v>69</v>
      </c>
      <c r="D93" s="1"/>
      <c r="E93" s="7">
        <v>20000</v>
      </c>
      <c r="F93" s="31">
        <v>5000</v>
      </c>
      <c r="G93" s="32">
        <f t="shared" si="3"/>
        <v>25000</v>
      </c>
    </row>
    <row r="94" spans="1:7" ht="15">
      <c r="A94" s="1">
        <v>6171</v>
      </c>
      <c r="B94" s="1">
        <v>5139</v>
      </c>
      <c r="C94" s="1" t="s">
        <v>82</v>
      </c>
      <c r="D94" s="1"/>
      <c r="E94" s="7">
        <v>8000</v>
      </c>
      <c r="F94" s="31"/>
      <c r="G94" s="32">
        <f t="shared" si="3"/>
        <v>8000</v>
      </c>
    </row>
    <row r="95" spans="1:7" ht="15">
      <c r="A95" s="1">
        <v>6171</v>
      </c>
      <c r="B95" s="1">
        <v>5151</v>
      </c>
      <c r="C95" s="1" t="s">
        <v>83</v>
      </c>
      <c r="D95" s="1"/>
      <c r="E95" s="7">
        <v>5000</v>
      </c>
      <c r="F95" s="31"/>
      <c r="G95" s="32">
        <f t="shared" si="3"/>
        <v>5000</v>
      </c>
    </row>
    <row r="96" spans="1:7" ht="15">
      <c r="A96" s="1">
        <v>6171</v>
      </c>
      <c r="B96" s="1">
        <v>5154</v>
      </c>
      <c r="C96" s="1" t="s">
        <v>66</v>
      </c>
      <c r="D96" s="1"/>
      <c r="E96" s="7">
        <v>75000</v>
      </c>
      <c r="F96" s="31"/>
      <c r="G96" s="32">
        <f t="shared" si="3"/>
        <v>75000</v>
      </c>
    </row>
    <row r="97" spans="1:7" ht="15">
      <c r="A97" s="1">
        <v>6171</v>
      </c>
      <c r="B97" s="1">
        <v>5161</v>
      </c>
      <c r="C97" s="1" t="s">
        <v>84</v>
      </c>
      <c r="D97" s="1"/>
      <c r="E97" s="7">
        <v>5000</v>
      </c>
      <c r="F97" s="31"/>
      <c r="G97" s="32">
        <f t="shared" si="3"/>
        <v>5000</v>
      </c>
    </row>
    <row r="98" spans="1:7" ht="15">
      <c r="A98" s="1">
        <v>6171</v>
      </c>
      <c r="B98" s="13">
        <v>5162</v>
      </c>
      <c r="C98" s="1" t="s">
        <v>85</v>
      </c>
      <c r="D98" s="1"/>
      <c r="E98" s="7">
        <v>23000</v>
      </c>
      <c r="F98" s="31"/>
      <c r="G98" s="32">
        <f t="shared" si="3"/>
        <v>23000</v>
      </c>
    </row>
    <row r="99" spans="1:7" ht="15">
      <c r="A99" s="1">
        <v>6171</v>
      </c>
      <c r="B99" s="13">
        <v>5164</v>
      </c>
      <c r="C99" s="1" t="s">
        <v>62</v>
      </c>
      <c r="D99" s="1"/>
      <c r="E99" s="7">
        <v>1000</v>
      </c>
      <c r="F99" s="31"/>
      <c r="G99" s="32">
        <f t="shared" si="3"/>
        <v>1000</v>
      </c>
    </row>
    <row r="100" spans="1:7" ht="15">
      <c r="A100" s="1">
        <v>6171</v>
      </c>
      <c r="B100" s="13">
        <v>5165</v>
      </c>
      <c r="C100" s="1" t="s">
        <v>86</v>
      </c>
      <c r="D100" s="1"/>
      <c r="E100" s="7">
        <v>2500</v>
      </c>
      <c r="F100" s="31"/>
      <c r="G100" s="32">
        <f t="shared" si="3"/>
        <v>2500</v>
      </c>
    </row>
    <row r="101" spans="1:7" ht="15">
      <c r="A101" s="13">
        <v>6171</v>
      </c>
      <c r="B101" s="13">
        <v>5166</v>
      </c>
      <c r="C101" s="13" t="s">
        <v>87</v>
      </c>
      <c r="D101" s="13"/>
      <c r="E101" s="14">
        <v>20000</v>
      </c>
      <c r="F101" s="31"/>
      <c r="G101" s="32">
        <f t="shared" si="3"/>
        <v>20000</v>
      </c>
    </row>
    <row r="102" spans="1:7" ht="15">
      <c r="A102" s="13">
        <v>6171</v>
      </c>
      <c r="B102" s="13">
        <v>5167</v>
      </c>
      <c r="C102" s="13" t="s">
        <v>88</v>
      </c>
      <c r="D102" s="13"/>
      <c r="E102" s="14">
        <v>2500</v>
      </c>
      <c r="F102" s="31"/>
      <c r="G102" s="32">
        <f t="shared" si="3"/>
        <v>2500</v>
      </c>
    </row>
    <row r="103" spans="1:7" ht="15">
      <c r="A103" s="1">
        <v>6171</v>
      </c>
      <c r="B103" s="1">
        <v>5168</v>
      </c>
      <c r="C103" s="1" t="s">
        <v>89</v>
      </c>
      <c r="D103" s="1"/>
      <c r="E103" s="7">
        <v>5000</v>
      </c>
      <c r="F103" s="31"/>
      <c r="G103" s="32">
        <f t="shared" si="3"/>
        <v>5000</v>
      </c>
    </row>
    <row r="104" spans="1:7" ht="15">
      <c r="A104" s="1">
        <v>6171</v>
      </c>
      <c r="B104" s="1">
        <v>5169</v>
      </c>
      <c r="C104" s="1" t="s">
        <v>90</v>
      </c>
      <c r="D104" s="1"/>
      <c r="E104" s="7">
        <v>94000</v>
      </c>
      <c r="F104" s="31"/>
      <c r="G104" s="32">
        <f t="shared" si="3"/>
        <v>94000</v>
      </c>
    </row>
    <row r="105" spans="1:7" ht="15">
      <c r="A105" s="1">
        <v>6171</v>
      </c>
      <c r="B105" s="1">
        <v>5171</v>
      </c>
      <c r="C105" s="1" t="s">
        <v>44</v>
      </c>
      <c r="D105" s="1"/>
      <c r="E105" s="7">
        <v>19325</v>
      </c>
      <c r="F105" s="31"/>
      <c r="G105" s="32">
        <f t="shared" si="3"/>
        <v>19325</v>
      </c>
    </row>
    <row r="106" spans="1:7" ht="15">
      <c r="A106" s="1">
        <v>6171</v>
      </c>
      <c r="B106" s="1">
        <v>5173</v>
      </c>
      <c r="C106" s="1" t="s">
        <v>91</v>
      </c>
      <c r="D106" s="1"/>
      <c r="E106" s="7">
        <v>4000</v>
      </c>
      <c r="F106" s="31"/>
      <c r="G106" s="32">
        <f t="shared" si="3"/>
        <v>4000</v>
      </c>
    </row>
    <row r="107" spans="1:7" ht="15">
      <c r="A107" s="1">
        <v>6171</v>
      </c>
      <c r="B107" s="1">
        <v>5175</v>
      </c>
      <c r="C107" s="1" t="s">
        <v>58</v>
      </c>
      <c r="D107" s="1"/>
      <c r="E107" s="7">
        <v>2000</v>
      </c>
      <c r="F107" s="31"/>
      <c r="G107" s="32">
        <f t="shared" si="3"/>
        <v>2000</v>
      </c>
    </row>
    <row r="108" spans="1:7" ht="15">
      <c r="A108" s="1">
        <v>6171</v>
      </c>
      <c r="B108" s="1">
        <v>5194</v>
      </c>
      <c r="C108" s="1" t="s">
        <v>59</v>
      </c>
      <c r="D108" s="1"/>
      <c r="E108" s="7">
        <v>5000</v>
      </c>
      <c r="F108" s="31"/>
      <c r="G108" s="32">
        <f t="shared" si="3"/>
        <v>5000</v>
      </c>
    </row>
    <row r="109" spans="1:7" ht="15">
      <c r="A109" s="1">
        <v>6171</v>
      </c>
      <c r="B109" s="1">
        <v>5222</v>
      </c>
      <c r="C109" s="1" t="s">
        <v>92</v>
      </c>
      <c r="D109" s="1"/>
      <c r="E109" s="7">
        <v>20000</v>
      </c>
      <c r="F109" s="31"/>
      <c r="G109" s="32">
        <f t="shared" si="3"/>
        <v>20000</v>
      </c>
    </row>
    <row r="110" spans="1:7" ht="15">
      <c r="A110" s="1">
        <v>6171</v>
      </c>
      <c r="B110" s="1">
        <v>5229</v>
      </c>
      <c r="C110" s="1" t="s">
        <v>93</v>
      </c>
      <c r="D110" s="1"/>
      <c r="E110" s="7">
        <v>5000</v>
      </c>
      <c r="F110" s="31"/>
      <c r="G110" s="32">
        <f t="shared" si="3"/>
        <v>5000</v>
      </c>
    </row>
    <row r="111" spans="1:7" ht="15">
      <c r="A111" s="1">
        <v>6171</v>
      </c>
      <c r="B111" s="1">
        <v>5321</v>
      </c>
      <c r="C111" s="1" t="s">
        <v>50</v>
      </c>
      <c r="D111" s="1"/>
      <c r="E111" s="7">
        <v>2000</v>
      </c>
      <c r="F111" s="31"/>
      <c r="G111" s="32">
        <f t="shared" si="3"/>
        <v>2000</v>
      </c>
    </row>
    <row r="112" spans="1:7" ht="15">
      <c r="A112" s="1">
        <v>6171</v>
      </c>
      <c r="B112" s="1">
        <v>5329</v>
      </c>
      <c r="C112" s="1" t="s">
        <v>94</v>
      </c>
      <c r="D112" s="1"/>
      <c r="E112" s="7">
        <v>15000</v>
      </c>
      <c r="F112" s="31"/>
      <c r="G112" s="32">
        <f t="shared" si="3"/>
        <v>15000</v>
      </c>
    </row>
    <row r="113" spans="1:7" ht="15">
      <c r="A113" s="1">
        <v>6171</v>
      </c>
      <c r="B113" s="1">
        <v>5511</v>
      </c>
      <c r="C113" s="1" t="s">
        <v>95</v>
      </c>
      <c r="D113" s="1"/>
      <c r="E113" s="7">
        <v>1365</v>
      </c>
      <c r="F113" s="31"/>
      <c r="G113" s="32">
        <f t="shared" si="3"/>
        <v>1365</v>
      </c>
    </row>
    <row r="114" spans="1:7" ht="15">
      <c r="A114" s="1">
        <v>6171</v>
      </c>
      <c r="B114" s="1">
        <v>5622</v>
      </c>
      <c r="C114" s="1" t="s">
        <v>96</v>
      </c>
      <c r="D114" s="1"/>
      <c r="E114" s="7">
        <v>586442</v>
      </c>
      <c r="F114" s="31"/>
      <c r="G114" s="32">
        <f t="shared" si="3"/>
        <v>586442</v>
      </c>
    </row>
    <row r="115" spans="1:7" ht="15">
      <c r="A115" s="1">
        <v>6171</v>
      </c>
      <c r="B115" s="1">
        <v>6121</v>
      </c>
      <c r="C115" s="1" t="s">
        <v>97</v>
      </c>
      <c r="D115" s="1"/>
      <c r="E115" s="14">
        <v>70000</v>
      </c>
      <c r="F115" s="31">
        <v>800000</v>
      </c>
      <c r="G115" s="32">
        <f t="shared" si="3"/>
        <v>870000</v>
      </c>
    </row>
    <row r="116" spans="1:7" ht="15.75">
      <c r="A116" s="9">
        <v>6171</v>
      </c>
      <c r="B116" s="9"/>
      <c r="C116" s="9" t="s">
        <v>36</v>
      </c>
      <c r="D116" s="9"/>
      <c r="E116" s="10">
        <f>SUM(E87:E115)</f>
        <v>1301132</v>
      </c>
      <c r="F116" s="33"/>
      <c r="G116" s="10">
        <f>SUM(G87:G115)</f>
        <v>2106132</v>
      </c>
    </row>
    <row r="117" spans="1:7" ht="15.75">
      <c r="A117" s="9"/>
      <c r="B117" s="9"/>
      <c r="C117" s="9"/>
      <c r="D117" s="9"/>
      <c r="E117" s="10"/>
      <c r="F117" s="33"/>
      <c r="G117" s="31"/>
    </row>
    <row r="118" spans="1:7" ht="15">
      <c r="A118" s="13">
        <v>6310</v>
      </c>
      <c r="B118" s="1">
        <v>5163</v>
      </c>
      <c r="C118" s="1" t="s">
        <v>98</v>
      </c>
      <c r="D118" s="1"/>
      <c r="E118" s="7">
        <v>10000</v>
      </c>
      <c r="F118" s="31"/>
      <c r="G118" s="32">
        <f>E118+F118</f>
        <v>10000</v>
      </c>
    </row>
    <row r="119" spans="1:7" ht="15.75">
      <c r="A119" s="9">
        <v>6310</v>
      </c>
      <c r="B119" s="9"/>
      <c r="C119" s="9" t="s">
        <v>99</v>
      </c>
      <c r="D119" s="9"/>
      <c r="E119" s="10">
        <f>SUM(E118:E118)</f>
        <v>10000</v>
      </c>
      <c r="F119" s="33"/>
      <c r="G119" s="10">
        <f>SUM(G118:G118)</f>
        <v>10000</v>
      </c>
    </row>
    <row r="120" spans="1:7" ht="15">
      <c r="A120" s="1"/>
      <c r="B120" s="1"/>
      <c r="C120" s="1"/>
      <c r="D120" s="1"/>
      <c r="E120" s="7"/>
      <c r="F120" s="31"/>
      <c r="G120" s="31"/>
    </row>
    <row r="121" spans="1:7" ht="15">
      <c r="A121" s="13">
        <v>6320</v>
      </c>
      <c r="B121" s="1">
        <v>5163</v>
      </c>
      <c r="C121" s="1" t="s">
        <v>100</v>
      </c>
      <c r="D121" s="1"/>
      <c r="E121" s="7">
        <v>16461</v>
      </c>
      <c r="F121" s="31"/>
      <c r="G121" s="32">
        <f>E121+F121</f>
        <v>16461</v>
      </c>
    </row>
    <row r="122" spans="1:7" ht="15.75">
      <c r="A122" s="36">
        <v>6320</v>
      </c>
      <c r="B122" s="9"/>
      <c r="C122" s="9" t="s">
        <v>101</v>
      </c>
      <c r="D122" s="9"/>
      <c r="E122" s="10">
        <f>SUM(E121)</f>
        <v>16461</v>
      </c>
      <c r="F122" s="31"/>
      <c r="G122" s="10">
        <f>SUM(G121)</f>
        <v>16461</v>
      </c>
    </row>
    <row r="123" spans="1:7" ht="15.75">
      <c r="A123" s="36"/>
      <c r="B123" s="9"/>
      <c r="C123" s="9"/>
      <c r="D123" s="9"/>
      <c r="E123" s="10"/>
      <c r="F123" s="31"/>
      <c r="G123" s="31"/>
    </row>
    <row r="124" spans="1:7" s="1" customFormat="1" ht="15.75">
      <c r="A124" s="1">
        <v>6402</v>
      </c>
      <c r="B124" s="1">
        <v>5367</v>
      </c>
      <c r="C124" s="1" t="s">
        <v>102</v>
      </c>
      <c r="D124" s="9"/>
      <c r="E124" s="7">
        <v>5110</v>
      </c>
      <c r="F124" s="31"/>
      <c r="G124" s="32">
        <f>E124+F124</f>
        <v>5110</v>
      </c>
    </row>
    <row r="125" spans="1:7" s="9" customFormat="1" ht="15.75">
      <c r="A125" s="9">
        <v>6402</v>
      </c>
      <c r="C125" s="9" t="s">
        <v>103</v>
      </c>
      <c r="E125" s="10">
        <f>SUM(E124)</f>
        <v>5110</v>
      </c>
      <c r="F125" s="33"/>
      <c r="G125" s="10">
        <f>SUM(G124)</f>
        <v>5110</v>
      </c>
    </row>
    <row r="126" spans="1:7" ht="15.75">
      <c r="A126" s="36"/>
      <c r="B126" s="9"/>
      <c r="C126" s="9"/>
      <c r="D126" s="9"/>
      <c r="E126" s="10"/>
      <c r="F126" s="31"/>
      <c r="G126" s="31"/>
    </row>
    <row r="127" spans="1:7" ht="15.75">
      <c r="A127" s="1">
        <v>6409</v>
      </c>
      <c r="B127" s="1">
        <v>5329</v>
      </c>
      <c r="C127" s="1" t="s">
        <v>104</v>
      </c>
      <c r="D127" s="9"/>
      <c r="E127" s="7">
        <v>9017</v>
      </c>
      <c r="F127" s="31">
        <v>40603</v>
      </c>
      <c r="G127" s="32">
        <f>E127+F127</f>
        <v>49620</v>
      </c>
    </row>
    <row r="128" spans="1:7" ht="15.75">
      <c r="A128" s="1">
        <v>6409</v>
      </c>
      <c r="B128" s="1">
        <v>6349</v>
      </c>
      <c r="C128" s="1" t="s">
        <v>110</v>
      </c>
      <c r="D128" s="9"/>
      <c r="E128" s="7">
        <v>0</v>
      </c>
      <c r="F128" s="31">
        <v>1000000</v>
      </c>
      <c r="G128" s="32">
        <f>E128+F128</f>
        <v>1000000</v>
      </c>
    </row>
    <row r="129" spans="1:7" s="5" customFormat="1" ht="15.75">
      <c r="A129" s="9">
        <v>6409</v>
      </c>
      <c r="B129" s="9"/>
      <c r="C129" s="9" t="s">
        <v>105</v>
      </c>
      <c r="D129" s="9"/>
      <c r="E129" s="10">
        <f>SUM(E127:E128)</f>
        <v>9017</v>
      </c>
      <c r="F129" s="33"/>
      <c r="G129" s="10">
        <f>SUM(G127:G128)</f>
        <v>1049620</v>
      </c>
    </row>
    <row r="130" spans="1:7" ht="15.75">
      <c r="A130" s="36"/>
      <c r="B130" s="9"/>
      <c r="C130" s="9"/>
      <c r="D130" s="9"/>
      <c r="E130" s="10"/>
      <c r="F130" s="31"/>
      <c r="G130" s="31"/>
    </row>
    <row r="131" spans="1:7" ht="15.75">
      <c r="A131" s="9"/>
      <c r="B131" s="9"/>
      <c r="C131" s="9"/>
      <c r="D131" s="9"/>
      <c r="E131" s="10"/>
      <c r="F131" s="33"/>
      <c r="G131" s="31"/>
    </row>
    <row r="132" spans="1:9" ht="18">
      <c r="A132" s="21"/>
      <c r="B132" s="27" t="s">
        <v>40</v>
      </c>
      <c r="C132" s="28"/>
      <c r="D132" s="28"/>
      <c r="E132" s="28">
        <f>SUM(E125,E129,E122,E119,E116,E84,E75,E71,E62,E51,E55,E45,E42,E32,E37,E27,E19,E16,E13,E10)</f>
        <v>2873664</v>
      </c>
      <c r="F132" s="31">
        <f>SUM(F7:F129)</f>
        <v>1385298</v>
      </c>
      <c r="G132" s="28">
        <f>SUM(G125,G129,G122,G119,G116,G84,G75,G71,G62,G51,G55,G45,G42,G32,G37,G27,G19,G16,G13,G10)</f>
        <v>4258962</v>
      </c>
      <c r="I132" s="44"/>
    </row>
    <row r="133" spans="1:7" ht="15.75">
      <c r="A133" s="21"/>
      <c r="B133" s="37"/>
      <c r="C133" s="21"/>
      <c r="D133" s="21"/>
      <c r="E133" s="21"/>
      <c r="F133" s="38"/>
      <c r="G133" s="31"/>
    </row>
    <row r="134" spans="1:7" ht="15.75">
      <c r="A134" s="21"/>
      <c r="B134" s="37"/>
      <c r="C134" s="21"/>
      <c r="D134" s="21"/>
      <c r="E134" s="21"/>
      <c r="F134" s="38"/>
      <c r="G134" s="39"/>
    </row>
    <row r="135" spans="1:7" ht="15.75">
      <c r="A135" s="21"/>
      <c r="B135" s="36"/>
      <c r="C135" s="40"/>
      <c r="D135" s="21"/>
      <c r="E135" s="21"/>
      <c r="F135" s="38"/>
      <c r="G135" s="39"/>
    </row>
    <row r="136" spans="1:7" ht="15.75">
      <c r="A136" s="41" t="s">
        <v>111</v>
      </c>
      <c r="B136" s="37"/>
      <c r="C136" s="21"/>
      <c r="D136" s="21"/>
      <c r="E136" s="21"/>
      <c r="F136" s="38"/>
      <c r="G136" s="39"/>
    </row>
    <row r="137" spans="1:7" ht="18" customHeight="1">
      <c r="A137" s="41" t="s">
        <v>112</v>
      </c>
      <c r="B137" s="37"/>
      <c r="C137" s="21"/>
      <c r="D137" s="21"/>
      <c r="E137" s="21"/>
      <c r="F137" s="38"/>
      <c r="G137" s="39"/>
    </row>
    <row r="138" spans="1:7" ht="18">
      <c r="A138" s="28"/>
      <c r="B138" s="27"/>
      <c r="C138" s="28"/>
      <c r="D138" s="28"/>
      <c r="E138" s="28"/>
      <c r="F138" s="42"/>
      <c r="G138" s="39"/>
    </row>
    <row r="139" spans="1:7" ht="18">
      <c r="A139" s="28"/>
      <c r="B139" s="27"/>
      <c r="C139" s="28"/>
      <c r="D139" s="28"/>
      <c r="E139" s="28"/>
      <c r="F139" s="42"/>
      <c r="G139" s="39"/>
    </row>
    <row r="140" spans="1:7" ht="18">
      <c r="A140" s="28"/>
      <c r="B140" s="27"/>
      <c r="C140" s="28"/>
      <c r="D140" s="28"/>
      <c r="E140" s="28"/>
      <c r="F140" s="42"/>
      <c r="G140" s="39"/>
    </row>
    <row r="141" spans="1:6" ht="18">
      <c r="A141" s="28"/>
      <c r="B141" s="27"/>
      <c r="C141" s="28"/>
      <c r="D141" s="28"/>
      <c r="E141" s="28"/>
      <c r="F141" s="43"/>
    </row>
    <row r="142" spans="1:6" ht="18">
      <c r="A142" s="28"/>
      <c r="B142" s="27"/>
      <c r="C142" s="28"/>
      <c r="D142" s="28"/>
      <c r="E142" s="28"/>
      <c r="F142" s="43"/>
    </row>
    <row r="143" spans="1:6" ht="18">
      <c r="A143" s="28"/>
      <c r="B143" s="27"/>
      <c r="C143" s="28"/>
      <c r="D143" s="28"/>
      <c r="E143" s="28"/>
      <c r="F143" s="43"/>
    </row>
    <row r="144" spans="1:6" ht="18">
      <c r="A144" s="28"/>
      <c r="B144" s="27"/>
      <c r="C144" s="28"/>
      <c r="D144" s="28"/>
      <c r="E144" s="28"/>
      <c r="F144" s="43"/>
    </row>
    <row r="145" spans="1:6" ht="18">
      <c r="A145" s="28"/>
      <c r="B145" s="27"/>
      <c r="C145" s="28"/>
      <c r="D145" s="28"/>
      <c r="E145" s="28"/>
      <c r="F145" s="43"/>
    </row>
    <row r="146" spans="1:6" ht="18">
      <c r="A146" s="28"/>
      <c r="B146" s="27"/>
      <c r="C146" s="28"/>
      <c r="D146" s="28"/>
      <c r="E146" s="28"/>
      <c r="F146" s="43"/>
    </row>
    <row r="147" spans="1:6" ht="18">
      <c r="A147" s="28"/>
      <c r="B147" s="27"/>
      <c r="C147" s="28"/>
      <c r="D147" s="28"/>
      <c r="E147" s="28"/>
      <c r="F147" s="43"/>
    </row>
    <row r="148" spans="1:6" ht="18">
      <c r="A148" s="28"/>
      <c r="B148" s="27"/>
      <c r="C148" s="28"/>
      <c r="D148" s="28"/>
      <c r="E148" s="28"/>
      <c r="F148" s="43"/>
    </row>
    <row r="149" spans="1:5" ht="18">
      <c r="A149" s="28"/>
      <c r="B149" s="27"/>
      <c r="C149" s="28"/>
      <c r="D149" s="28"/>
      <c r="E149" s="28"/>
    </row>
    <row r="150" spans="1:5" ht="18">
      <c r="A150" s="28"/>
      <c r="B150" s="27"/>
      <c r="C150" s="28"/>
      <c r="D150" s="28"/>
      <c r="E150" s="28"/>
    </row>
    <row r="151" spans="1:5" ht="18">
      <c r="A151" s="28"/>
      <c r="B151" s="27"/>
      <c r="C151" s="28"/>
      <c r="D151" s="28"/>
      <c r="E151" s="28"/>
    </row>
  </sheetData>
  <mergeCells count="2">
    <mergeCell ref="A1:E1"/>
    <mergeCell ref="A2:E2"/>
  </mergeCells>
  <printOptions/>
  <pageMargins left="0.19652777777777777" right="0.19652777777777777" top="0.7298611111111111" bottom="0.7875" header="0.5118055555555555" footer="0.5118055555555555"/>
  <pageSetup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Rodina</cp:lastModifiedBy>
  <dcterms:modified xsi:type="dcterms:W3CDTF">2010-10-13T18:53:08Z</dcterms:modified>
  <cp:category/>
  <cp:version/>
  <cp:contentType/>
  <cp:contentStatus/>
</cp:coreProperties>
</file>