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5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<sst xmlns="http://schemas.openxmlformats.org/spreadsheetml/2006/main" count="155" uniqueCount="109">
  <si>
    <t>Rozpočet na rok 2009</t>
  </si>
  <si>
    <t>obce Radimovice</t>
  </si>
  <si>
    <t>Příjmy</t>
  </si>
  <si>
    <t>Paragraf</t>
  </si>
  <si>
    <t>Položka</t>
  </si>
  <si>
    <t>Schválený rozpočet pro r. 2009</t>
  </si>
  <si>
    <t>1.úprava</t>
  </si>
  <si>
    <t>po úpravě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</si>
  <si>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</si>
  <si>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</si>
  <si>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</si>
  <si>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</si>
  <si>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DPH</t>
  </si>
  <si>
    <t>Odvody za odnětí zemědělského půdního fondu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</si>
  <si>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</si>
  <si>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</si>
  <si>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</si>
  <si>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</si>
  <si>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</si>
  <si>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Poplatek za provozovaný výherní hrací přístroj</t>
  </si>
  <si>
    <t>Odvod výtěžku z provozování loterií</t>
  </si>
  <si>
    <t>Správní poplatky</t>
  </si>
  <si>
    <t>Daň z nemovitosti</t>
  </si>
  <si>
    <t>Neinvestiční přijaté transfery od krajů</t>
  </si>
  <si>
    <t>Neinvestiční přijaté dotace ze SR v rámci SDV</t>
  </si>
  <si>
    <t>Bez ODPA</t>
  </si>
  <si>
    <t>Příjmy z poskytování služeb a výrobků</t>
  </si>
  <si>
    <t>Silnice</t>
  </si>
  <si>
    <t>Činnosti knihovnické</t>
  </si>
  <si>
    <t xml:space="preserve">Příjmy z pronájmu ost. nemovit. a jejich částí </t>
  </si>
  <si>
    <t>Ostatní tělovýchovná činnost</t>
  </si>
  <si>
    <t>Příjmy z pronájmu ost. nemovitostí a jejich částí</t>
  </si>
  <si>
    <t>Bytové hospodářství</t>
  </si>
  <si>
    <t>Příjmy z pronájmu ost. nemovitostí a jejich okolí</t>
  </si>
  <si>
    <t>Nebytové hospodářství</t>
  </si>
  <si>
    <t>Sběr a svoz komunálních odpadů</t>
  </si>
  <si>
    <t>Ostatní příjmy z vlastní činnosti</t>
  </si>
  <si>
    <t>Příjmy z pronájmu pozemků</t>
  </si>
  <si>
    <t>Příjmy z prodeje pozemků</t>
  </si>
  <si>
    <t>Činnost místní správy</t>
  </si>
  <si>
    <t>Příjmy z úroků</t>
  </si>
  <si>
    <t>Obecné příjmy a výdaje z finanč. operací</t>
  </si>
  <si>
    <t>Financování</t>
  </si>
  <si>
    <t>Vyvěšeno na úřední desce obecního úřadu dne: 29.6.2009</t>
  </si>
  <si>
    <t xml:space="preserve">Sejmuto z úřední desky obecního úřadu dne: </t>
  </si>
  <si>
    <t>Výdaje</t>
  </si>
  <si>
    <t>paragraf</t>
  </si>
  <si>
    <t>položka</t>
  </si>
  <si>
    <t>Opravy a udržování-pluhování</t>
  </si>
  <si>
    <t>Opravy a udržování-opravy povrchů</t>
  </si>
  <si>
    <t xml:space="preserve">Budovy, haly a stavby </t>
  </si>
  <si>
    <t>Neinvestiční transféry krajům (dopravní územní obslužnost)</t>
  </si>
  <si>
    <t>Provoz veřejné silniční dopravy</t>
  </si>
  <si>
    <t>Neinvestiční dotace obcím</t>
  </si>
  <si>
    <t>Předškolní zařízení</t>
  </si>
  <si>
    <t>Neinvestiční transfery obcím</t>
  </si>
  <si>
    <t>Základní školy</t>
  </si>
  <si>
    <t>Ostatní osobní výdaje</t>
  </si>
  <si>
    <t>Povinné poj. na soc. zabezpeč. a př.</t>
  </si>
  <si>
    <t>Povinné poj. na veřejné zdravotní pojištění</t>
  </si>
  <si>
    <t>Knihy, učební pomůcky, tisk</t>
  </si>
  <si>
    <t>Nákup materiálu j.n.</t>
  </si>
  <si>
    <t>Opravy a udržování</t>
  </si>
  <si>
    <t>Programové vybavení</t>
  </si>
  <si>
    <t>Nákup ostatních služeb</t>
  </si>
  <si>
    <t>Pohoštění</t>
  </si>
  <si>
    <t>Věcné dary</t>
  </si>
  <si>
    <t>Ostatní záležitosti kultury</t>
  </si>
  <si>
    <t>Nákup materiálu  j.n. - VB-HZ</t>
  </si>
  <si>
    <t>Opravy a udržování - VB-HZ</t>
  </si>
  <si>
    <t>Nájemné</t>
  </si>
  <si>
    <t>Využití volného času dětí a mládeže</t>
  </si>
  <si>
    <t>Bytová hospodářství</t>
  </si>
  <si>
    <t>Elektrická energie</t>
  </si>
  <si>
    <t>Veřejné osvětlení</t>
  </si>
  <si>
    <t>Sběr a svoz komunálního odpadů</t>
  </si>
  <si>
    <t>Drobný hmotný dlouhodobý majetek</t>
  </si>
  <si>
    <t>Pohonné hmoty a maziva</t>
  </si>
  <si>
    <t>Péče o vzhled obcí a veřejnou zeleň</t>
  </si>
  <si>
    <t>Dopravní prostředky</t>
  </si>
  <si>
    <t>Požární ochrana - dobrovolná část</t>
  </si>
  <si>
    <t>Drobný hmotný majetek</t>
  </si>
  <si>
    <t>Volby do evropského parlamentu</t>
  </si>
  <si>
    <t>Odměny členů zastupitelstva obcí</t>
  </si>
  <si>
    <t>Zastupitelstva obcí</t>
  </si>
  <si>
    <t>Platy zaměstnanců v pracovním poměru</t>
  </si>
  <si>
    <t>Ostatní pojistné na úrazové pojištění</t>
  </si>
  <si>
    <t>Nákup materiálu j.a.</t>
  </si>
  <si>
    <t>Studená voda</t>
  </si>
  <si>
    <t>Služby pošt</t>
  </si>
  <si>
    <t>Služby telekomunikací a radiokomunikací</t>
  </si>
  <si>
    <t>Nájemné za půdu</t>
  </si>
  <si>
    <t>Konzultační, poradenské a právní služby</t>
  </si>
  <si>
    <t>Služby školení a vzdělávání</t>
  </si>
  <si>
    <t>Služby zpracování dat</t>
  </si>
  <si>
    <t xml:space="preserve">Nákup ostatních služeb </t>
  </si>
  <si>
    <t>Cestovné</t>
  </si>
  <si>
    <t>Neinvestiční transfery občanským sdružením</t>
  </si>
  <si>
    <t>Ostatní neivestiční transfery nezisk. a podob. org</t>
  </si>
  <si>
    <t>Ostatní neinvestiční transfery veř. rozp.územní úrovni</t>
  </si>
  <si>
    <t>Neinvetsiční transfery mezinarod. organizacím</t>
  </si>
  <si>
    <t>Budovy, haly a stavby</t>
  </si>
  <si>
    <t>Služby peněžních ústavů</t>
  </si>
  <si>
    <t>Obecné příjmy a výdaje z finančních oper.</t>
  </si>
  <si>
    <t>Služby peněžních ústavů (pojistné za majetek obce)</t>
  </si>
  <si>
    <t>Pojištění funkčně nespecifikované</t>
  </si>
  <si>
    <t>Výdaje z fin.vypořádání minulých let</t>
  </si>
  <si>
    <t>Finanční vypořádání minulých let</t>
  </si>
  <si>
    <t>Celkem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</si>
</sst>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&quot; Kč&quot;"/>
    <numFmt numFmtId="167" formatCode="GENERAL"/>
    <numFmt numFmtId="168" formatCode="#,##0\ _K_č"/>
  </numFmts>
  <fonts count="11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color indexed="10"/>
      <name val="Arial CE"/>
      <family val="2"/>
    </font>
    <font>
      <b/>
      <sz val="14"/>
      <color indexed="10"/>
      <name val="Arial CE"/>
      <family val="2"/>
    </font>
    <font>
      <b/>
      <sz val="16"/>
      <color indexed="10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 horizontal="right"/>
    </xf>
    <xf numFmtId="164" fontId="5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5" fontId="0" fillId="0" borderId="0" xfId="0" applyNumberFormat="1" applyFont="1" applyFill="1" applyAlignment="1">
      <alignment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5" fontId="5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6" fillId="0" borderId="0" xfId="0" applyFont="1" applyAlignment="1">
      <alignment/>
    </xf>
    <xf numFmtId="166" fontId="7" fillId="0" borderId="0" xfId="0" applyNumberFormat="1" applyFont="1" applyAlignment="1">
      <alignment/>
    </xf>
    <xf numFmtId="164" fontId="0" fillId="0" borderId="0" xfId="0" applyAlignment="1">
      <alignment/>
    </xf>
    <xf numFmtId="164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6" fontId="8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9" fillId="0" borderId="0" xfId="0" applyFont="1" applyAlignment="1">
      <alignment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164" fontId="7" fillId="0" borderId="0" xfId="0" applyFont="1" applyAlignment="1">
      <alignment/>
    </xf>
    <xf numFmtId="168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33">
      <selection activeCell="C62" sqref="C62"/>
    </sheetView>
  </sheetViews>
  <sheetFormatPr defaultColWidth="9.00390625" defaultRowHeight="12.75"/>
  <cols>
    <col min="2" max="2" width="9.875" style="0" customWidth="1"/>
    <col min="3" max="3" width="45.875" style="0" customWidth="1"/>
    <col min="4" max="4" width="4.75390625" style="0" customWidth="1"/>
    <col min="5" max="5" width="20.00390625" style="0" customWidth="1"/>
    <col min="6" max="6" width="12.75390625" style="0" customWidth="1"/>
    <col min="7" max="7" width="19.25390625" style="0" customWidth="1"/>
  </cols>
  <sheetData>
    <row r="1" spans="1:5" ht="19.5">
      <c r="A1" s="1" t="s">
        <v>0</v>
      </c>
      <c r="B1" s="1"/>
      <c r="C1" s="1"/>
      <c r="D1" s="1"/>
      <c r="E1" s="1"/>
    </row>
    <row r="2" spans="1:5" ht="24.75">
      <c r="A2" s="2" t="s">
        <v>1</v>
      </c>
      <c r="B2" s="2"/>
      <c r="C2" s="2"/>
      <c r="D2" s="2"/>
      <c r="E2" s="2"/>
    </row>
    <row r="3" spans="2:7" ht="17.25">
      <c r="B3" s="3" t="s">
        <v>2</v>
      </c>
      <c r="E3" s="4"/>
      <c r="F3" s="4"/>
      <c r="G3" s="4"/>
    </row>
    <row r="4" spans="2:7" ht="12.75">
      <c r="B4" s="5"/>
      <c r="E4" s="4"/>
      <c r="F4" s="4"/>
      <c r="G4" s="4"/>
    </row>
    <row r="5" spans="1:7" ht="24.75">
      <c r="A5" t="s">
        <v>3</v>
      </c>
      <c r="B5" t="s">
        <v>4</v>
      </c>
      <c r="E5" s="6" t="s">
        <v>5</v>
      </c>
      <c r="F5" t="s">
        <v>6</v>
      </c>
      <c r="G5" s="7" t="s">
        <v>7</v>
      </c>
    </row>
    <row r="6" spans="1:7" ht="12.75">
      <c r="A6">
        <v>0</v>
      </c>
      <c r="B6">
        <v>1111</v>
      </c>
      <c r="C6" t="s">
        <v>8</v>
      </c>
      <c r="D6" s="8"/>
      <c r="E6" s="7">
        <v>350000</v>
      </c>
      <c r="G6" s="7">
        <f>E6+F6</f>
        <v>350000</v>
      </c>
    </row>
    <row r="7" spans="1:7" ht="12.75">
      <c r="A7">
        <v>0</v>
      </c>
      <c r="B7">
        <v>1112</v>
      </c>
      <c r="C7" t="s">
        <v>9</v>
      </c>
      <c r="D7" s="8"/>
      <c r="E7" s="7">
        <v>75000</v>
      </c>
      <c r="G7" s="7">
        <f>E7+F7</f>
        <v>75000</v>
      </c>
    </row>
    <row r="8" spans="1:7" ht="12.75">
      <c r="A8">
        <v>0</v>
      </c>
      <c r="B8">
        <v>1113</v>
      </c>
      <c r="C8" t="s">
        <v>10</v>
      </c>
      <c r="D8" s="8"/>
      <c r="E8" s="7">
        <v>25000</v>
      </c>
      <c r="G8" s="7">
        <f>E8+F8</f>
        <v>25000</v>
      </c>
    </row>
    <row r="9" spans="1:7" ht="12.75">
      <c r="A9">
        <v>0</v>
      </c>
      <c r="B9">
        <v>1121</v>
      </c>
      <c r="C9" t="s">
        <v>11</v>
      </c>
      <c r="D9" s="8"/>
      <c r="E9" s="7">
        <v>550000</v>
      </c>
      <c r="G9" s="7">
        <f>E9+F9</f>
        <v>550000</v>
      </c>
    </row>
    <row r="10" spans="1:7" ht="12.75">
      <c r="A10">
        <v>0</v>
      </c>
      <c r="B10">
        <v>1211</v>
      </c>
      <c r="C10" t="s">
        <v>12</v>
      </c>
      <c r="D10" s="8"/>
      <c r="E10" s="7">
        <v>750000</v>
      </c>
      <c r="F10" s="8"/>
      <c r="G10" s="7">
        <f>E10+F10</f>
        <v>750000</v>
      </c>
    </row>
    <row r="11" spans="1:7" ht="12.75">
      <c r="A11">
        <v>0</v>
      </c>
      <c r="B11">
        <v>1334</v>
      </c>
      <c r="C11" t="s">
        <v>13</v>
      </c>
      <c r="D11" s="8"/>
      <c r="E11" s="7">
        <v>5000</v>
      </c>
      <c r="G11" s="7">
        <f>E11+F11</f>
        <v>5000</v>
      </c>
    </row>
    <row r="12" spans="1:7" ht="12.75">
      <c r="A12">
        <v>0</v>
      </c>
      <c r="B12">
        <v>1337</v>
      </c>
      <c r="C12" t="s">
        <v>14</v>
      </c>
      <c r="D12" s="8"/>
      <c r="E12" s="7">
        <v>160000</v>
      </c>
      <c r="G12" s="7">
        <f>E12+F12</f>
        <v>160000</v>
      </c>
    </row>
    <row r="13" spans="1:7" ht="12.75">
      <c r="A13">
        <v>0</v>
      </c>
      <c r="B13">
        <v>1341</v>
      </c>
      <c r="C13" t="s">
        <v>15</v>
      </c>
      <c r="D13" s="8"/>
      <c r="E13" s="7">
        <v>5000</v>
      </c>
      <c r="G13" s="7">
        <f>E13+F13</f>
        <v>5000</v>
      </c>
    </row>
    <row r="14" spans="1:7" ht="12.75">
      <c r="A14">
        <v>0</v>
      </c>
      <c r="B14">
        <v>1342</v>
      </c>
      <c r="C14" t="s">
        <v>16</v>
      </c>
      <c r="D14" s="8"/>
      <c r="E14" s="7">
        <v>85000</v>
      </c>
      <c r="G14" s="7">
        <f>E14+F14</f>
        <v>85000</v>
      </c>
    </row>
    <row r="15" spans="1:7" ht="12.75">
      <c r="A15">
        <v>0</v>
      </c>
      <c r="B15">
        <v>1343</v>
      </c>
      <c r="C15" t="s">
        <v>17</v>
      </c>
      <c r="D15" s="8"/>
      <c r="E15" s="7">
        <v>100000</v>
      </c>
      <c r="G15" s="7">
        <f>E15+F15</f>
        <v>100000</v>
      </c>
    </row>
    <row r="16" spans="1:7" ht="12.75">
      <c r="A16">
        <v>0</v>
      </c>
      <c r="B16">
        <v>1345</v>
      </c>
      <c r="C16" t="s">
        <v>18</v>
      </c>
      <c r="D16" s="8"/>
      <c r="E16" s="7">
        <v>20000</v>
      </c>
      <c r="G16" s="7">
        <f>E16+F16</f>
        <v>20000</v>
      </c>
    </row>
    <row r="17" spans="1:7" ht="12.75">
      <c r="A17">
        <v>0</v>
      </c>
      <c r="B17">
        <v>1347</v>
      </c>
      <c r="C17" t="s">
        <v>19</v>
      </c>
      <c r="D17" s="8"/>
      <c r="E17" s="7">
        <v>4000</v>
      </c>
      <c r="G17" s="7">
        <f>E17+F17</f>
        <v>4000</v>
      </c>
    </row>
    <row r="18" spans="1:7" ht="12.75">
      <c r="A18">
        <v>0</v>
      </c>
      <c r="B18">
        <v>1351</v>
      </c>
      <c r="C18" t="s">
        <v>20</v>
      </c>
      <c r="D18" s="8"/>
      <c r="E18" s="7">
        <v>15000</v>
      </c>
      <c r="F18">
        <v>4370</v>
      </c>
      <c r="G18" s="7">
        <f>E18+F18</f>
        <v>19370</v>
      </c>
    </row>
    <row r="19" spans="1:7" ht="12.75">
      <c r="A19">
        <v>0</v>
      </c>
      <c r="B19">
        <v>1361</v>
      </c>
      <c r="C19" t="s">
        <v>21</v>
      </c>
      <c r="D19" s="8"/>
      <c r="E19" s="7">
        <v>15000</v>
      </c>
      <c r="G19" s="7">
        <f>E19+F19</f>
        <v>15000</v>
      </c>
    </row>
    <row r="20" spans="1:7" ht="12.75">
      <c r="A20">
        <v>0</v>
      </c>
      <c r="B20">
        <v>1511</v>
      </c>
      <c r="C20" t="s">
        <v>22</v>
      </c>
      <c r="D20" s="8"/>
      <c r="E20" s="7">
        <v>72000</v>
      </c>
      <c r="G20" s="7">
        <f>E20+F20</f>
        <v>72000</v>
      </c>
    </row>
    <row r="21" spans="1:7" ht="12.75">
      <c r="A21">
        <v>0</v>
      </c>
      <c r="B21">
        <v>4111</v>
      </c>
      <c r="C21" t="s">
        <v>23</v>
      </c>
      <c r="D21" s="8"/>
      <c r="E21" s="7">
        <v>0</v>
      </c>
      <c r="F21">
        <v>20000</v>
      </c>
      <c r="G21" s="7">
        <f>E21+F21</f>
        <v>20000</v>
      </c>
    </row>
    <row r="22" spans="1:7" ht="12.75">
      <c r="A22">
        <v>0</v>
      </c>
      <c r="B22">
        <v>4112</v>
      </c>
      <c r="C22" t="s">
        <v>24</v>
      </c>
      <c r="D22" s="8"/>
      <c r="E22" s="7">
        <v>7400</v>
      </c>
      <c r="G22" s="7">
        <f>E22+F22</f>
        <v>7400</v>
      </c>
    </row>
    <row r="23" spans="1:7" ht="12.75">
      <c r="A23" s="5">
        <v>0</v>
      </c>
      <c r="B23" s="5"/>
      <c r="C23" s="5" t="s">
        <v>25</v>
      </c>
      <c r="D23" s="8"/>
      <c r="E23" s="9">
        <f>SUM(E6:E22)</f>
        <v>2238400</v>
      </c>
      <c r="G23" s="9">
        <f>SUM(G6:G22)</f>
        <v>2262770</v>
      </c>
    </row>
    <row r="24" spans="1:5" ht="12.75">
      <c r="A24" s="5"/>
      <c r="B24" s="5"/>
      <c r="C24" s="5"/>
      <c r="D24" s="8"/>
      <c r="E24" s="9"/>
    </row>
    <row r="25" spans="1:7" ht="12.75">
      <c r="A25" s="10">
        <v>2212</v>
      </c>
      <c r="B25" s="10">
        <v>2111</v>
      </c>
      <c r="C25" s="10" t="s">
        <v>26</v>
      </c>
      <c r="D25" s="7"/>
      <c r="E25" s="7">
        <v>1000</v>
      </c>
      <c r="G25" s="7">
        <f>E25+F25</f>
        <v>1000</v>
      </c>
    </row>
    <row r="26" spans="1:7" ht="12.75">
      <c r="A26" s="5">
        <v>2212</v>
      </c>
      <c r="B26" s="5"/>
      <c r="C26" s="5" t="s">
        <v>27</v>
      </c>
      <c r="D26" s="8"/>
      <c r="E26" s="9">
        <v>1000</v>
      </c>
      <c r="G26" s="9">
        <v>1000</v>
      </c>
    </row>
    <row r="27" spans="1:5" ht="12.75">
      <c r="A27" s="5"/>
      <c r="B27" s="5"/>
      <c r="C27" s="5"/>
      <c r="D27" s="8"/>
      <c r="E27" s="9"/>
    </row>
    <row r="28" spans="1:7" ht="12.75">
      <c r="A28" s="10">
        <v>3314</v>
      </c>
      <c r="B28" s="10">
        <v>2111</v>
      </c>
      <c r="C28" s="10" t="s">
        <v>26</v>
      </c>
      <c r="D28" s="7"/>
      <c r="E28" s="7">
        <v>1000</v>
      </c>
      <c r="F28">
        <v>30</v>
      </c>
      <c r="G28" s="7">
        <f>E28+F28</f>
        <v>1030</v>
      </c>
    </row>
    <row r="29" spans="1:7" ht="12.75">
      <c r="A29" s="5">
        <v>3314</v>
      </c>
      <c r="B29" s="5"/>
      <c r="C29" s="5" t="s">
        <v>28</v>
      </c>
      <c r="D29" s="8"/>
      <c r="E29" s="9">
        <v>1000</v>
      </c>
      <c r="G29" s="9">
        <f>SUM(G28)</f>
        <v>1030</v>
      </c>
    </row>
    <row r="30" spans="1:5" ht="12.75">
      <c r="A30" s="5"/>
      <c r="B30" s="5"/>
      <c r="C30" s="5"/>
      <c r="D30" s="8"/>
      <c r="E30" s="9"/>
    </row>
    <row r="31" spans="1:8" ht="12.75">
      <c r="A31" s="10">
        <v>3419</v>
      </c>
      <c r="B31" s="10">
        <v>2132</v>
      </c>
      <c r="C31" s="10" t="s">
        <v>29</v>
      </c>
      <c r="D31" s="8"/>
      <c r="E31" s="7">
        <v>14000</v>
      </c>
      <c r="F31" s="11"/>
      <c r="G31" s="7">
        <f>E31+F31</f>
        <v>14000</v>
      </c>
      <c r="H31" s="12"/>
    </row>
    <row r="32" spans="1:7" ht="12.75">
      <c r="A32" s="5">
        <v>3419</v>
      </c>
      <c r="B32" s="5"/>
      <c r="C32" s="5" t="s">
        <v>30</v>
      </c>
      <c r="D32" s="8"/>
      <c r="E32" s="9">
        <f>SUM(E31:E31)</f>
        <v>14000</v>
      </c>
      <c r="G32" s="9">
        <f>SUM(G31:G31)</f>
        <v>14000</v>
      </c>
    </row>
    <row r="33" ht="12.75">
      <c r="E33" s="8"/>
    </row>
    <row r="34" spans="1:7" ht="12.75">
      <c r="A34" s="12">
        <v>3612</v>
      </c>
      <c r="B34">
        <v>2132</v>
      </c>
      <c r="C34" t="s">
        <v>31</v>
      </c>
      <c r="E34" s="7">
        <v>9500</v>
      </c>
      <c r="G34" s="7">
        <f>E34+F34</f>
        <v>9500</v>
      </c>
    </row>
    <row r="35" spans="1:7" ht="12.75">
      <c r="A35" s="5">
        <v>3612</v>
      </c>
      <c r="B35" s="5"/>
      <c r="C35" s="5" t="s">
        <v>32</v>
      </c>
      <c r="E35" s="9">
        <f>SUM(E34:E34)</f>
        <v>9500</v>
      </c>
      <c r="G35" s="9">
        <f>SUM(G34:G34)</f>
        <v>9500</v>
      </c>
    </row>
    <row r="36" ht="12.75">
      <c r="E36" s="8"/>
    </row>
    <row r="37" spans="1:7" ht="12.75">
      <c r="A37" s="12">
        <v>3613</v>
      </c>
      <c r="B37">
        <v>2132</v>
      </c>
      <c r="C37" t="s">
        <v>33</v>
      </c>
      <c r="E37" s="7">
        <v>70000</v>
      </c>
      <c r="G37" s="7">
        <f>E37+F37</f>
        <v>70000</v>
      </c>
    </row>
    <row r="38" spans="1:7" ht="12.75">
      <c r="A38" s="5">
        <v>3613</v>
      </c>
      <c r="B38" s="5"/>
      <c r="C38" s="5" t="s">
        <v>34</v>
      </c>
      <c r="E38" s="9">
        <f>SUM(E37)</f>
        <v>70000</v>
      </c>
      <c r="G38" s="9">
        <f>SUM(G37)</f>
        <v>70000</v>
      </c>
    </row>
    <row r="39" ht="12.75">
      <c r="E39" s="8"/>
    </row>
    <row r="40" spans="1:7" ht="12.75">
      <c r="A40">
        <v>3722</v>
      </c>
      <c r="B40">
        <v>2111</v>
      </c>
      <c r="C40" t="s">
        <v>26</v>
      </c>
      <c r="E40" s="7">
        <v>35000</v>
      </c>
      <c r="G40" s="7">
        <f>E40+F40</f>
        <v>35000</v>
      </c>
    </row>
    <row r="41" spans="1:7" ht="12.75">
      <c r="A41" s="5">
        <v>3722</v>
      </c>
      <c r="B41" s="5"/>
      <c r="C41" s="5" t="s">
        <v>35</v>
      </c>
      <c r="E41" s="9">
        <f>SUM(E40)</f>
        <v>35000</v>
      </c>
      <c r="G41" s="9">
        <f>SUM(G40)</f>
        <v>35000</v>
      </c>
    </row>
    <row r="42" ht="12.75">
      <c r="E42" s="8"/>
    </row>
    <row r="43" spans="1:7" ht="12.75">
      <c r="A43">
        <v>6171</v>
      </c>
      <c r="B43">
        <v>2111</v>
      </c>
      <c r="C43" t="s">
        <v>26</v>
      </c>
      <c r="E43" s="8">
        <v>10000</v>
      </c>
      <c r="F43">
        <v>20000</v>
      </c>
      <c r="G43" s="7">
        <f>E43+F43</f>
        <v>30000</v>
      </c>
    </row>
    <row r="44" spans="1:7" ht="12.75">
      <c r="A44">
        <v>6171</v>
      </c>
      <c r="B44">
        <v>2119</v>
      </c>
      <c r="C44" t="s">
        <v>36</v>
      </c>
      <c r="E44" s="7">
        <v>10000</v>
      </c>
      <c r="G44" s="7">
        <f>E44+F44</f>
        <v>10000</v>
      </c>
    </row>
    <row r="45" spans="1:7" ht="12.75">
      <c r="A45">
        <v>6171</v>
      </c>
      <c r="B45" s="12">
        <v>2131</v>
      </c>
      <c r="C45" s="12" t="s">
        <v>37</v>
      </c>
      <c r="D45" s="12"/>
      <c r="E45" s="13">
        <v>162000</v>
      </c>
      <c r="G45" s="7">
        <f>E45+F45</f>
        <v>162000</v>
      </c>
    </row>
    <row r="46" spans="1:7" ht="12.75">
      <c r="A46">
        <v>6171</v>
      </c>
      <c r="B46">
        <v>3111</v>
      </c>
      <c r="C46" t="s">
        <v>38</v>
      </c>
      <c r="D46" s="12"/>
      <c r="E46" s="13">
        <v>0</v>
      </c>
      <c r="F46">
        <v>2670</v>
      </c>
      <c r="G46" s="7">
        <f>E46+F46</f>
        <v>2670</v>
      </c>
    </row>
    <row r="47" spans="1:7" ht="12.75">
      <c r="A47" s="14">
        <v>6171</v>
      </c>
      <c r="B47" s="14"/>
      <c r="C47" s="14" t="s">
        <v>39</v>
      </c>
      <c r="D47" s="15"/>
      <c r="E47" s="16">
        <f>SUM(E43:E45)</f>
        <v>182000</v>
      </c>
      <c r="F47" s="15"/>
      <c r="G47" s="16">
        <f>SUM(G43:G46)</f>
        <v>204670</v>
      </c>
    </row>
    <row r="48" spans="1:6" ht="12.75">
      <c r="A48" s="15"/>
      <c r="B48" s="15"/>
      <c r="C48" s="15"/>
      <c r="D48" s="15"/>
      <c r="E48" s="17"/>
      <c r="F48" s="15"/>
    </row>
    <row r="49" spans="1:7" ht="12.75">
      <c r="A49" s="15">
        <v>6310</v>
      </c>
      <c r="B49" s="15">
        <v>2141</v>
      </c>
      <c r="C49" s="15" t="s">
        <v>40</v>
      </c>
      <c r="D49" s="15"/>
      <c r="E49" s="17">
        <v>5000</v>
      </c>
      <c r="F49" s="15"/>
      <c r="G49" s="7">
        <f>E49+F49</f>
        <v>5000</v>
      </c>
    </row>
    <row r="50" spans="1:7" ht="12.75">
      <c r="A50" s="14">
        <v>6310</v>
      </c>
      <c r="B50" s="14"/>
      <c r="C50" s="14" t="s">
        <v>41</v>
      </c>
      <c r="D50" s="15"/>
      <c r="E50" s="16">
        <f>SUM(E49)</f>
        <v>5000</v>
      </c>
      <c r="F50" s="15"/>
      <c r="G50" s="16">
        <f>SUM(G49)</f>
        <v>5000</v>
      </c>
    </row>
    <row r="51" spans="1:7" ht="12.75">
      <c r="A51" s="15"/>
      <c r="B51" s="15"/>
      <c r="C51" s="15"/>
      <c r="D51" s="15"/>
      <c r="E51" s="17"/>
      <c r="F51" s="15"/>
      <c r="G51" s="17"/>
    </row>
    <row r="52" spans="3:7" ht="17.25">
      <c r="C52" s="18"/>
      <c r="D52" s="18"/>
      <c r="E52" s="19">
        <f>SUM(,E50,E47,E41,E35,E32,E38,E29,E26,E23)</f>
        <v>2555900</v>
      </c>
      <c r="F52" s="20">
        <f>SUM(F6:F50)</f>
        <v>47070</v>
      </c>
      <c r="G52" s="19">
        <f>SUM(,G50,G47,G41,G35,G32,G38,G29,G26,G23)</f>
        <v>2602970</v>
      </c>
    </row>
    <row r="53" ht="9.75" customHeight="1"/>
    <row r="54" spans="2:7" ht="17.25">
      <c r="B54" s="21">
        <v>8124</v>
      </c>
      <c r="C54" s="22" t="s">
        <v>42</v>
      </c>
      <c r="D54" s="19"/>
      <c r="E54" s="19">
        <v>1098871</v>
      </c>
      <c r="G54" s="19">
        <v>1098871</v>
      </c>
    </row>
    <row r="55" ht="7.5" customHeight="1"/>
    <row r="56" spans="5:7" ht="19.5">
      <c r="E56" s="23">
        <f>SUM(E52:E54)</f>
        <v>3654771</v>
      </c>
      <c r="G56" s="23">
        <f>SUM(G52:G54)</f>
        <v>3701841</v>
      </c>
    </row>
    <row r="60" ht="9.75" customHeight="1"/>
    <row r="61" ht="12.75">
      <c r="A61" s="24" t="s">
        <v>43</v>
      </c>
    </row>
    <row r="62" ht="17.25" customHeight="1">
      <c r="A62" s="24" t="s">
        <v>44</v>
      </c>
    </row>
  </sheetData>
  <mergeCells count="2">
    <mergeCell ref="A1:E1"/>
    <mergeCell ref="A2:E2"/>
  </mergeCells>
  <printOptions/>
  <pageMargins left="0.6298611111111111" right="0.5597222222222222" top="0.22986111111111113" bottom="0.5597222222222222" header="0.5118055555555556" footer="0.5118055555555556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tabSelected="1" workbookViewId="0" topLeftCell="A1">
      <selection activeCell="F28" sqref="F28"/>
    </sheetView>
  </sheetViews>
  <sheetFormatPr defaultColWidth="9.00390625" defaultRowHeight="12.75"/>
  <cols>
    <col min="1" max="1" width="8.25390625" style="0" customWidth="1"/>
    <col min="3" max="3" width="39.125" style="0" customWidth="1"/>
    <col min="4" max="4" width="6.25390625" style="0" customWidth="1"/>
    <col min="5" max="5" width="18.875" style="0" customWidth="1"/>
    <col min="6" max="6" width="20.00390625" style="0" customWidth="1"/>
    <col min="7" max="7" width="18.00390625" style="0" customWidth="1"/>
  </cols>
  <sheetData>
    <row r="1" spans="1:5" ht="18.75" customHeight="1">
      <c r="A1" s="1" t="s">
        <v>0</v>
      </c>
      <c r="B1" s="1"/>
      <c r="C1" s="1"/>
      <c r="D1" s="1"/>
      <c r="E1" s="1"/>
    </row>
    <row r="2" spans="1:5" ht="26.25" customHeight="1">
      <c r="A2" s="2" t="s">
        <v>1</v>
      </c>
      <c r="B2" s="2"/>
      <c r="C2" s="2"/>
      <c r="D2" s="2"/>
      <c r="E2" s="2"/>
    </row>
    <row r="3" spans="2:6" ht="15">
      <c r="B3" s="25" t="s">
        <v>45</v>
      </c>
      <c r="E3" s="4"/>
      <c r="F3" s="4"/>
    </row>
    <row r="4" spans="2:6" ht="9" customHeight="1">
      <c r="B4" s="5"/>
      <c r="E4" s="4"/>
      <c r="F4" s="26"/>
    </row>
    <row r="5" spans="1:7" ht="24.75">
      <c r="A5" t="s">
        <v>46</v>
      </c>
      <c r="B5" s="10" t="s">
        <v>47</v>
      </c>
      <c r="E5" s="6" t="s">
        <v>5</v>
      </c>
      <c r="F5" t="s">
        <v>6</v>
      </c>
      <c r="G5" s="7" t="s">
        <v>7</v>
      </c>
    </row>
    <row r="6" ht="12.75">
      <c r="F6" s="27"/>
    </row>
    <row r="7" spans="1:7" ht="12.75">
      <c r="A7">
        <v>2212</v>
      </c>
      <c r="B7" s="12">
        <v>5169</v>
      </c>
      <c r="C7" t="s">
        <v>48</v>
      </c>
      <c r="E7" s="7">
        <v>50000</v>
      </c>
      <c r="F7" s="27"/>
      <c r="G7" s="7">
        <f>E7+F7</f>
        <v>50000</v>
      </c>
    </row>
    <row r="8" spans="1:7" ht="12.75">
      <c r="A8">
        <v>2212</v>
      </c>
      <c r="B8">
        <v>5171</v>
      </c>
      <c r="C8" t="s">
        <v>49</v>
      </c>
      <c r="E8" s="7">
        <v>10000</v>
      </c>
      <c r="F8" s="27"/>
      <c r="G8" s="7">
        <f>E8+F8</f>
        <v>10000</v>
      </c>
    </row>
    <row r="9" spans="1:7" ht="12.75">
      <c r="A9">
        <v>2212</v>
      </c>
      <c r="B9" s="12">
        <v>6121</v>
      </c>
      <c r="C9" t="s">
        <v>50</v>
      </c>
      <c r="E9" s="7">
        <v>500000</v>
      </c>
      <c r="F9" s="27"/>
      <c r="G9" s="7">
        <f>E9+F9</f>
        <v>500000</v>
      </c>
    </row>
    <row r="10" spans="1:7" ht="12.75">
      <c r="A10" s="5">
        <v>2212</v>
      </c>
      <c r="B10" s="5"/>
      <c r="C10" s="5" t="s">
        <v>27</v>
      </c>
      <c r="D10" s="5"/>
      <c r="E10" s="9">
        <f>SUM(E7:E9)</f>
        <v>560000</v>
      </c>
      <c r="F10" s="9"/>
      <c r="G10" s="9">
        <f>SUM(G7:G9)</f>
        <v>560000</v>
      </c>
    </row>
    <row r="11" spans="2:6" ht="12.75">
      <c r="B11" s="12"/>
      <c r="E11" s="7"/>
      <c r="F11" s="27"/>
    </row>
    <row r="12" spans="1:7" ht="12.75">
      <c r="A12">
        <v>2221</v>
      </c>
      <c r="B12" s="12">
        <v>5323</v>
      </c>
      <c r="C12" t="s">
        <v>51</v>
      </c>
      <c r="E12" s="13">
        <v>23310</v>
      </c>
      <c r="F12" s="27"/>
      <c r="G12" s="7">
        <f>E12+F12</f>
        <v>23310</v>
      </c>
    </row>
    <row r="13" spans="1:7" ht="12.75">
      <c r="A13" s="5">
        <v>2221</v>
      </c>
      <c r="B13" s="5"/>
      <c r="C13" s="5" t="s">
        <v>52</v>
      </c>
      <c r="D13" s="5"/>
      <c r="E13" s="9">
        <f>SUM(E12)</f>
        <v>23310</v>
      </c>
      <c r="F13" s="28"/>
      <c r="G13" s="9">
        <f>SUM(G12)</f>
        <v>23310</v>
      </c>
    </row>
    <row r="14" spans="5:6" ht="12.75">
      <c r="E14" s="29"/>
      <c r="F14" s="27"/>
    </row>
    <row r="15" spans="1:7" ht="12.75">
      <c r="A15">
        <v>3111</v>
      </c>
      <c r="B15">
        <v>5321</v>
      </c>
      <c r="C15" t="s">
        <v>53</v>
      </c>
      <c r="E15" s="7">
        <v>70000</v>
      </c>
      <c r="F15" s="27"/>
      <c r="G15" s="7">
        <f>E15+F15</f>
        <v>70000</v>
      </c>
    </row>
    <row r="16" spans="1:7" ht="12.75">
      <c r="A16" s="5">
        <v>3111</v>
      </c>
      <c r="B16" s="5"/>
      <c r="C16" s="5" t="s">
        <v>54</v>
      </c>
      <c r="D16" s="5"/>
      <c r="E16" s="9">
        <f>SUM(E15)</f>
        <v>70000</v>
      </c>
      <c r="F16" s="27"/>
      <c r="G16" s="9">
        <f>SUM(G15)</f>
        <v>70000</v>
      </c>
    </row>
    <row r="17" spans="5:6" ht="12.75">
      <c r="E17" s="7"/>
      <c r="F17" s="27"/>
    </row>
    <row r="18" spans="1:7" ht="12.75">
      <c r="A18">
        <v>3113</v>
      </c>
      <c r="B18" s="12">
        <v>5321</v>
      </c>
      <c r="C18" t="s">
        <v>55</v>
      </c>
      <c r="E18" s="7">
        <v>75000</v>
      </c>
      <c r="F18" s="27"/>
      <c r="G18" s="7">
        <f>E18+F18</f>
        <v>75000</v>
      </c>
    </row>
    <row r="19" spans="1:7" ht="12.75">
      <c r="A19" s="5">
        <v>3113</v>
      </c>
      <c r="B19" s="5"/>
      <c r="C19" s="5" t="s">
        <v>56</v>
      </c>
      <c r="D19" s="5"/>
      <c r="E19" s="9">
        <f>SUM(E18)</f>
        <v>75000</v>
      </c>
      <c r="F19" s="28"/>
      <c r="G19" s="9">
        <f>SUM(G18)</f>
        <v>75000</v>
      </c>
    </row>
    <row r="20" spans="5:6" ht="12.75">
      <c r="E20" s="8"/>
      <c r="F20" s="27"/>
    </row>
    <row r="21" spans="1:7" ht="12.75">
      <c r="A21">
        <v>3314</v>
      </c>
      <c r="B21">
        <v>5021</v>
      </c>
      <c r="C21" t="s">
        <v>57</v>
      </c>
      <c r="E21" s="8">
        <v>9000</v>
      </c>
      <c r="F21" s="27"/>
      <c r="G21" s="7">
        <f>E21+F21</f>
        <v>9000</v>
      </c>
    </row>
    <row r="22" spans="1:7" ht="12.75">
      <c r="A22">
        <v>3314</v>
      </c>
      <c r="B22">
        <v>5031</v>
      </c>
      <c r="C22" t="s">
        <v>58</v>
      </c>
      <c r="E22" s="8">
        <v>3000</v>
      </c>
      <c r="F22" s="27"/>
      <c r="G22" s="7">
        <f>E22+F22</f>
        <v>3000</v>
      </c>
    </row>
    <row r="23" spans="1:7" ht="12.75">
      <c r="A23">
        <v>3314</v>
      </c>
      <c r="B23">
        <v>5032</v>
      </c>
      <c r="C23" t="s">
        <v>59</v>
      </c>
      <c r="E23" s="8">
        <v>1000</v>
      </c>
      <c r="F23" s="27"/>
      <c r="G23" s="7">
        <f>E23+F23</f>
        <v>1000</v>
      </c>
    </row>
    <row r="24" spans="1:7" ht="12.75">
      <c r="A24">
        <v>3314</v>
      </c>
      <c r="B24" s="12">
        <v>5136</v>
      </c>
      <c r="C24" s="12" t="s">
        <v>60</v>
      </c>
      <c r="E24" s="7">
        <v>10000</v>
      </c>
      <c r="F24" s="27"/>
      <c r="G24" s="7">
        <f>E24+F24</f>
        <v>10000</v>
      </c>
    </row>
    <row r="25" spans="1:7" ht="12.75">
      <c r="A25">
        <v>3314</v>
      </c>
      <c r="B25">
        <v>5139</v>
      </c>
      <c r="C25" t="s">
        <v>61</v>
      </c>
      <c r="E25" s="7">
        <v>0</v>
      </c>
      <c r="F25" s="27">
        <v>600</v>
      </c>
      <c r="G25" s="7">
        <f>E25+F25</f>
        <v>600</v>
      </c>
    </row>
    <row r="26" spans="1:8" ht="12.75">
      <c r="A26">
        <v>3314</v>
      </c>
      <c r="B26" s="12">
        <v>5171</v>
      </c>
      <c r="C26" s="12" t="s">
        <v>62</v>
      </c>
      <c r="E26" s="7">
        <v>5000</v>
      </c>
      <c r="F26" s="27"/>
      <c r="G26" s="7">
        <f>E26+F26</f>
        <v>5000</v>
      </c>
      <c r="H26" s="12"/>
    </row>
    <row r="27" spans="1:7" ht="12.75">
      <c r="A27">
        <v>3314</v>
      </c>
      <c r="B27">
        <v>5172</v>
      </c>
      <c r="C27" s="12" t="s">
        <v>63</v>
      </c>
      <c r="E27" s="7">
        <v>2000</v>
      </c>
      <c r="F27" s="27"/>
      <c r="G27" s="7">
        <f>E27+F27</f>
        <v>2000</v>
      </c>
    </row>
    <row r="28" spans="1:7" ht="12.75">
      <c r="A28" s="5">
        <v>3314</v>
      </c>
      <c r="B28" s="5"/>
      <c r="C28" s="5" t="s">
        <v>28</v>
      </c>
      <c r="E28" s="9">
        <f>SUM(E21:E27)</f>
        <v>30000</v>
      </c>
      <c r="F28" s="28"/>
      <c r="G28" s="9">
        <f>SUM(G21:G27)</f>
        <v>30600</v>
      </c>
    </row>
    <row r="29" spans="5:6" ht="12.75">
      <c r="E29" s="8"/>
      <c r="F29" s="27"/>
    </row>
    <row r="30" spans="1:7" ht="12.75">
      <c r="A30">
        <v>3319</v>
      </c>
      <c r="B30">
        <v>5139</v>
      </c>
      <c r="C30" t="s">
        <v>61</v>
      </c>
      <c r="E30" s="8">
        <v>0</v>
      </c>
      <c r="F30" s="27">
        <v>1460</v>
      </c>
      <c r="G30" s="7">
        <f>E30+F30</f>
        <v>1460</v>
      </c>
    </row>
    <row r="31" spans="1:7" ht="12.75">
      <c r="A31">
        <v>3319</v>
      </c>
      <c r="B31">
        <v>5169</v>
      </c>
      <c r="C31" t="s">
        <v>64</v>
      </c>
      <c r="E31" s="8">
        <v>25000</v>
      </c>
      <c r="F31" s="27"/>
      <c r="G31" s="7">
        <f>E31+F31</f>
        <v>25000</v>
      </c>
    </row>
    <row r="32" spans="1:7" ht="12.75">
      <c r="A32">
        <v>3319</v>
      </c>
      <c r="B32">
        <v>5175</v>
      </c>
      <c r="C32" t="s">
        <v>65</v>
      </c>
      <c r="E32" s="8">
        <v>8000</v>
      </c>
      <c r="F32" s="27"/>
      <c r="G32" s="7">
        <f>E32+F32</f>
        <v>8000</v>
      </c>
    </row>
    <row r="33" spans="1:7" ht="12.75">
      <c r="A33">
        <v>3319</v>
      </c>
      <c r="B33">
        <v>5194</v>
      </c>
      <c r="C33" t="s">
        <v>66</v>
      </c>
      <c r="E33" s="8">
        <v>12000</v>
      </c>
      <c r="F33" s="27"/>
      <c r="G33" s="7">
        <f>E33+F33</f>
        <v>12000</v>
      </c>
    </row>
    <row r="34" spans="1:7" ht="12.75">
      <c r="A34" s="5">
        <v>3319</v>
      </c>
      <c r="B34" s="5"/>
      <c r="C34" s="5" t="s">
        <v>67</v>
      </c>
      <c r="D34" s="5"/>
      <c r="E34" s="9">
        <f>SUM(E31:E33)</f>
        <v>45000</v>
      </c>
      <c r="F34" s="28"/>
      <c r="G34" s="9">
        <f>SUM(G30:G33)</f>
        <v>46460</v>
      </c>
    </row>
    <row r="35" spans="1:6" ht="12.75">
      <c r="A35" s="5"/>
      <c r="B35" s="5"/>
      <c r="C35" s="5"/>
      <c r="D35" s="5"/>
      <c r="E35" s="9"/>
      <c r="F35" s="28"/>
    </row>
    <row r="36" spans="1:7" ht="12.75">
      <c r="A36" s="10">
        <v>3419</v>
      </c>
      <c r="B36" s="10">
        <v>5139</v>
      </c>
      <c r="C36" t="s">
        <v>68</v>
      </c>
      <c r="D36" s="10"/>
      <c r="E36" s="7">
        <v>2000</v>
      </c>
      <c r="F36" s="30"/>
      <c r="G36" s="7">
        <f>E36+F36</f>
        <v>2000</v>
      </c>
    </row>
    <row r="37" spans="1:7" ht="12.75">
      <c r="A37">
        <v>3419</v>
      </c>
      <c r="B37">
        <v>5169</v>
      </c>
      <c r="C37" t="s">
        <v>64</v>
      </c>
      <c r="D37" s="10"/>
      <c r="E37" s="7">
        <v>0</v>
      </c>
      <c r="F37" s="30">
        <v>3330</v>
      </c>
      <c r="G37" s="7">
        <f>E37+F37</f>
        <v>3330</v>
      </c>
    </row>
    <row r="38" spans="1:7" ht="12.75">
      <c r="A38" s="10">
        <v>3419</v>
      </c>
      <c r="B38" s="10">
        <v>5171</v>
      </c>
      <c r="C38" t="s">
        <v>69</v>
      </c>
      <c r="D38" s="10"/>
      <c r="E38" s="7">
        <v>3000</v>
      </c>
      <c r="F38" s="30"/>
      <c r="G38" s="7">
        <f>E38+F38</f>
        <v>3000</v>
      </c>
    </row>
    <row r="39" spans="1:7" ht="12.75">
      <c r="A39" s="5">
        <v>3419</v>
      </c>
      <c r="B39" s="5"/>
      <c r="C39" s="5" t="s">
        <v>30</v>
      </c>
      <c r="D39" s="5"/>
      <c r="E39" s="9">
        <f>SUM(E36:E38)</f>
        <v>5000</v>
      </c>
      <c r="F39" s="28"/>
      <c r="G39" s="9">
        <f>SUM(G36:G38)</f>
        <v>8330</v>
      </c>
    </row>
    <row r="40" spans="1:6" ht="12.75">
      <c r="A40" s="10"/>
      <c r="B40" s="10"/>
      <c r="C40" s="10"/>
      <c r="D40" s="10"/>
      <c r="E40" s="7"/>
      <c r="F40" s="30"/>
    </row>
    <row r="41" spans="1:7" ht="12.75">
      <c r="A41" s="10">
        <v>3421</v>
      </c>
      <c r="B41">
        <v>5021</v>
      </c>
      <c r="C41" t="s">
        <v>57</v>
      </c>
      <c r="D41" s="10"/>
      <c r="E41" s="7">
        <v>5000</v>
      </c>
      <c r="F41" s="30"/>
      <c r="G41" s="7">
        <f>E41+F41</f>
        <v>5000</v>
      </c>
    </row>
    <row r="42" spans="1:7" ht="12.75">
      <c r="A42" s="10">
        <v>3421</v>
      </c>
      <c r="B42" s="12">
        <v>5164</v>
      </c>
      <c r="C42" t="s">
        <v>70</v>
      </c>
      <c r="D42" s="10"/>
      <c r="E42" s="7">
        <v>1000</v>
      </c>
      <c r="F42" s="30"/>
      <c r="G42" s="7">
        <f>E42+F42</f>
        <v>1000</v>
      </c>
    </row>
    <row r="43" spans="1:7" ht="12.75">
      <c r="A43" s="10">
        <v>3421</v>
      </c>
      <c r="B43" s="10">
        <v>5171</v>
      </c>
      <c r="C43" t="s">
        <v>62</v>
      </c>
      <c r="D43" s="10"/>
      <c r="E43" s="7">
        <v>9000</v>
      </c>
      <c r="F43" s="30"/>
      <c r="G43" s="7">
        <f>E43+F43</f>
        <v>9000</v>
      </c>
    </row>
    <row r="44" spans="1:7" ht="12.75">
      <c r="A44" s="5">
        <v>3421</v>
      </c>
      <c r="B44" s="10"/>
      <c r="C44" s="5" t="s">
        <v>71</v>
      </c>
      <c r="D44" s="5"/>
      <c r="E44" s="9">
        <f>SUM(E41:E43)</f>
        <v>15000</v>
      </c>
      <c r="F44" s="30"/>
      <c r="G44" s="9">
        <f>SUM(G41:G43)</f>
        <v>15000</v>
      </c>
    </row>
    <row r="45" spans="1:6" ht="12.75">
      <c r="A45" s="10"/>
      <c r="B45" s="10"/>
      <c r="C45" s="10"/>
      <c r="D45" s="10"/>
      <c r="E45" s="7"/>
      <c r="F45" s="30"/>
    </row>
    <row r="46" spans="1:7" ht="12.75">
      <c r="A46">
        <v>3612</v>
      </c>
      <c r="B46">
        <v>5171</v>
      </c>
      <c r="C46" t="s">
        <v>62</v>
      </c>
      <c r="E46" s="7">
        <v>5000</v>
      </c>
      <c r="F46" s="27"/>
      <c r="G46" s="7">
        <f>E46+F46</f>
        <v>5000</v>
      </c>
    </row>
    <row r="47" spans="1:7" ht="12.75">
      <c r="A47" s="5">
        <v>3612</v>
      </c>
      <c r="B47" s="5"/>
      <c r="C47" s="5" t="s">
        <v>72</v>
      </c>
      <c r="D47" s="5"/>
      <c r="E47" s="9">
        <f>SUM(E46:E46)</f>
        <v>5000</v>
      </c>
      <c r="F47" s="28"/>
      <c r="G47" s="9">
        <f>SUM(G46:G46)</f>
        <v>5000</v>
      </c>
    </row>
    <row r="48" spans="5:6" ht="12.75">
      <c r="E48" s="8"/>
      <c r="F48" s="27"/>
    </row>
    <row r="49" spans="1:7" ht="12.75">
      <c r="A49">
        <v>3631</v>
      </c>
      <c r="B49">
        <v>5021</v>
      </c>
      <c r="C49" t="s">
        <v>57</v>
      </c>
      <c r="E49" s="7">
        <v>6000</v>
      </c>
      <c r="F49" s="27"/>
      <c r="G49" s="7">
        <f>E49+F49</f>
        <v>6000</v>
      </c>
    </row>
    <row r="50" spans="1:7" ht="12.75">
      <c r="A50">
        <v>3631</v>
      </c>
      <c r="B50">
        <v>5139</v>
      </c>
      <c r="C50" t="s">
        <v>61</v>
      </c>
      <c r="E50" s="7">
        <v>3000</v>
      </c>
      <c r="F50" s="27"/>
      <c r="G50" s="7">
        <f>E50+F50</f>
        <v>3000</v>
      </c>
    </row>
    <row r="51" spans="1:7" ht="12.75">
      <c r="A51">
        <v>3631</v>
      </c>
      <c r="B51">
        <v>5154</v>
      </c>
      <c r="C51" t="s">
        <v>73</v>
      </c>
      <c r="E51" s="7">
        <v>45000</v>
      </c>
      <c r="F51" s="27"/>
      <c r="G51" s="7">
        <f>E51+F51</f>
        <v>45000</v>
      </c>
    </row>
    <row r="52" spans="1:7" ht="12.75">
      <c r="A52">
        <v>3631</v>
      </c>
      <c r="B52">
        <v>5171</v>
      </c>
      <c r="C52" t="s">
        <v>62</v>
      </c>
      <c r="E52" s="7">
        <v>6000</v>
      </c>
      <c r="F52" s="27"/>
      <c r="G52" s="7">
        <f>E52+F52</f>
        <v>6000</v>
      </c>
    </row>
    <row r="53" spans="1:7" ht="12.75">
      <c r="A53" s="5">
        <v>3631</v>
      </c>
      <c r="B53" s="5"/>
      <c r="C53" s="5" t="s">
        <v>74</v>
      </c>
      <c r="D53" s="5"/>
      <c r="E53" s="9">
        <f>SUM(E49:E52)</f>
        <v>60000</v>
      </c>
      <c r="F53" s="27"/>
      <c r="G53" s="9">
        <f>SUM(G49:G52)</f>
        <v>60000</v>
      </c>
    </row>
    <row r="54" spans="5:6" ht="12.75">
      <c r="E54" s="8"/>
      <c r="F54" s="27"/>
    </row>
    <row r="55" spans="1:7" ht="12.75">
      <c r="A55">
        <v>3722</v>
      </c>
      <c r="B55">
        <v>5139</v>
      </c>
      <c r="C55" t="s">
        <v>61</v>
      </c>
      <c r="E55" s="8">
        <v>20000</v>
      </c>
      <c r="F55" s="27"/>
      <c r="G55" s="7">
        <f>E55+F55</f>
        <v>20000</v>
      </c>
    </row>
    <row r="56" spans="1:7" ht="12.75">
      <c r="A56">
        <v>3722</v>
      </c>
      <c r="B56">
        <v>5169</v>
      </c>
      <c r="C56" t="s">
        <v>64</v>
      </c>
      <c r="E56" s="8">
        <v>160000</v>
      </c>
      <c r="F56" s="27"/>
      <c r="G56" s="7">
        <f>E56+F56</f>
        <v>160000</v>
      </c>
    </row>
    <row r="57" spans="1:7" ht="12.75">
      <c r="A57" s="5">
        <v>3722</v>
      </c>
      <c r="B57" s="5"/>
      <c r="C57" s="5" t="s">
        <v>75</v>
      </c>
      <c r="D57" s="5"/>
      <c r="E57" s="9">
        <f>SUM(E55:E56)</f>
        <v>180000</v>
      </c>
      <c r="F57" s="28"/>
      <c r="G57" s="9">
        <f>SUM(G55:G56)</f>
        <v>180000</v>
      </c>
    </row>
    <row r="58" spans="5:6" ht="12.75">
      <c r="E58" s="8"/>
      <c r="F58" s="27"/>
    </row>
    <row r="59" spans="1:7" ht="12.75">
      <c r="A59">
        <v>3745</v>
      </c>
      <c r="B59">
        <v>5021</v>
      </c>
      <c r="C59" t="s">
        <v>57</v>
      </c>
      <c r="E59" s="7">
        <v>25000</v>
      </c>
      <c r="F59" s="27"/>
      <c r="G59" s="7">
        <f>E59+F59</f>
        <v>25000</v>
      </c>
    </row>
    <row r="60" spans="1:7" ht="12.75">
      <c r="A60">
        <v>3745</v>
      </c>
      <c r="B60">
        <v>5137</v>
      </c>
      <c r="C60" t="s">
        <v>76</v>
      </c>
      <c r="E60" s="7">
        <v>15000</v>
      </c>
      <c r="F60" s="27"/>
      <c r="G60" s="7">
        <f>E60+F60</f>
        <v>15000</v>
      </c>
    </row>
    <row r="61" spans="1:7" ht="12.75">
      <c r="A61">
        <v>3745</v>
      </c>
      <c r="B61">
        <v>5139</v>
      </c>
      <c r="C61" t="s">
        <v>61</v>
      </c>
      <c r="E61" s="7">
        <v>5000</v>
      </c>
      <c r="F61" s="27"/>
      <c r="G61" s="7">
        <f>E61+F61</f>
        <v>5000</v>
      </c>
    </row>
    <row r="62" spans="1:7" ht="12.75">
      <c r="A62">
        <v>3745</v>
      </c>
      <c r="B62">
        <v>5156</v>
      </c>
      <c r="C62" t="s">
        <v>77</v>
      </c>
      <c r="E62" s="7">
        <v>5000</v>
      </c>
      <c r="F62" s="27"/>
      <c r="G62" s="7">
        <f>E62+F62</f>
        <v>5000</v>
      </c>
    </row>
    <row r="63" spans="1:7" ht="12.75">
      <c r="A63">
        <v>3745</v>
      </c>
      <c r="B63">
        <v>5171</v>
      </c>
      <c r="C63" t="s">
        <v>62</v>
      </c>
      <c r="E63" s="7">
        <v>50000</v>
      </c>
      <c r="F63" s="27"/>
      <c r="G63" s="7">
        <f>E63+F63</f>
        <v>50000</v>
      </c>
    </row>
    <row r="64" spans="1:7" ht="12.75">
      <c r="A64" s="5">
        <v>3745</v>
      </c>
      <c r="B64" s="5"/>
      <c r="C64" s="5" t="s">
        <v>78</v>
      </c>
      <c r="D64" s="5"/>
      <c r="E64" s="9">
        <f>SUM(E59:E63)</f>
        <v>100000</v>
      </c>
      <c r="F64" s="28"/>
      <c r="G64" s="9">
        <f>SUM(G59:G63)</f>
        <v>100000</v>
      </c>
    </row>
    <row r="65" spans="5:6" ht="12.75">
      <c r="E65" s="8"/>
      <c r="F65" s="27"/>
    </row>
    <row r="66" spans="1:7" ht="12.75">
      <c r="A66">
        <v>5512</v>
      </c>
      <c r="B66">
        <v>5137</v>
      </c>
      <c r="C66" t="s">
        <v>76</v>
      </c>
      <c r="E66" s="8">
        <v>30000</v>
      </c>
      <c r="F66" s="27"/>
      <c r="G66" s="7">
        <f>E66+F66</f>
        <v>30000</v>
      </c>
    </row>
    <row r="67" spans="1:7" ht="12.75">
      <c r="A67">
        <v>5512</v>
      </c>
      <c r="B67">
        <v>5139</v>
      </c>
      <c r="C67" t="s">
        <v>61</v>
      </c>
      <c r="E67" s="7">
        <v>20000</v>
      </c>
      <c r="F67" s="27"/>
      <c r="G67" s="7">
        <f>E67+F67</f>
        <v>20000</v>
      </c>
    </row>
    <row r="68" spans="1:7" ht="12.75">
      <c r="A68">
        <v>5512</v>
      </c>
      <c r="B68">
        <v>5156</v>
      </c>
      <c r="C68" t="s">
        <v>77</v>
      </c>
      <c r="E68" s="7">
        <v>10000</v>
      </c>
      <c r="F68" s="27"/>
      <c r="G68" s="7">
        <f>E68+F68</f>
        <v>10000</v>
      </c>
    </row>
    <row r="69" spans="1:7" ht="12.75">
      <c r="A69">
        <v>5512</v>
      </c>
      <c r="B69">
        <v>5169</v>
      </c>
      <c r="C69" t="s">
        <v>64</v>
      </c>
      <c r="E69" s="7">
        <v>0</v>
      </c>
      <c r="F69" s="27">
        <v>1976</v>
      </c>
      <c r="G69" s="7">
        <f>E69+F69</f>
        <v>1976</v>
      </c>
    </row>
    <row r="70" spans="1:7" ht="12.75">
      <c r="A70">
        <v>5512</v>
      </c>
      <c r="B70">
        <v>5171</v>
      </c>
      <c r="C70" t="s">
        <v>62</v>
      </c>
      <c r="E70" s="7">
        <v>10000</v>
      </c>
      <c r="F70" s="27"/>
      <c r="G70" s="7">
        <f>E70+F70</f>
        <v>10000</v>
      </c>
    </row>
    <row r="71" spans="1:7" ht="12.75">
      <c r="A71">
        <v>5512</v>
      </c>
      <c r="B71">
        <v>6123</v>
      </c>
      <c r="C71" t="s">
        <v>79</v>
      </c>
      <c r="E71" s="7">
        <v>1100000</v>
      </c>
      <c r="F71" s="27"/>
      <c r="G71" s="7">
        <f>E71+F71</f>
        <v>1100000</v>
      </c>
    </row>
    <row r="72" spans="1:7" ht="12.75">
      <c r="A72" s="5">
        <v>5512</v>
      </c>
      <c r="B72" s="5"/>
      <c r="C72" s="5" t="s">
        <v>80</v>
      </c>
      <c r="D72" s="5"/>
      <c r="E72" s="9">
        <f>SUM(E66:E71)</f>
        <v>1170000</v>
      </c>
      <c r="F72" s="28"/>
      <c r="G72" s="9">
        <f>SUM(G66:G71)</f>
        <v>1171976</v>
      </c>
    </row>
    <row r="73" spans="1:6" ht="12.75">
      <c r="A73" s="5"/>
      <c r="B73" s="5"/>
      <c r="C73" s="5"/>
      <c r="D73" s="5"/>
      <c r="E73" s="9"/>
      <c r="F73" s="28"/>
    </row>
    <row r="74" spans="1:7" ht="12.75">
      <c r="A74">
        <v>6117</v>
      </c>
      <c r="B74">
        <v>5137</v>
      </c>
      <c r="C74" t="s">
        <v>81</v>
      </c>
      <c r="D74" s="5"/>
      <c r="E74" s="7">
        <v>0</v>
      </c>
      <c r="F74" s="30">
        <v>407</v>
      </c>
      <c r="G74" s="7">
        <f>E74+F74</f>
        <v>407</v>
      </c>
    </row>
    <row r="75" spans="1:7" ht="12.75">
      <c r="A75">
        <v>6117</v>
      </c>
      <c r="B75">
        <v>5139</v>
      </c>
      <c r="C75" t="s">
        <v>61</v>
      </c>
      <c r="D75" s="5"/>
      <c r="E75" s="7">
        <v>0</v>
      </c>
      <c r="F75" s="30">
        <v>241</v>
      </c>
      <c r="G75" s="7">
        <f>E75+F75</f>
        <v>241</v>
      </c>
    </row>
    <row r="76" spans="1:7" ht="12.75">
      <c r="A76" s="5">
        <v>6117</v>
      </c>
      <c r="B76" s="5"/>
      <c r="C76" s="5" t="s">
        <v>82</v>
      </c>
      <c r="D76" s="5"/>
      <c r="E76" s="5">
        <f>SUM(E74:E75)</f>
        <v>0</v>
      </c>
      <c r="F76" s="28"/>
      <c r="G76" s="5">
        <f>SUM(G74:G75)</f>
        <v>648</v>
      </c>
    </row>
    <row r="77" spans="5:6" ht="12.75">
      <c r="E77" s="8"/>
      <c r="F77" s="27"/>
    </row>
    <row r="78" spans="1:7" ht="12.75">
      <c r="A78">
        <v>6112</v>
      </c>
      <c r="B78">
        <v>5023</v>
      </c>
      <c r="C78" t="s">
        <v>83</v>
      </c>
      <c r="E78" s="31">
        <v>250000</v>
      </c>
      <c r="F78" s="27"/>
      <c r="G78" s="7">
        <f>E78+F78</f>
        <v>250000</v>
      </c>
    </row>
    <row r="79" spans="1:7" ht="12.75">
      <c r="A79">
        <v>6112</v>
      </c>
      <c r="B79">
        <v>5032</v>
      </c>
      <c r="C79" t="s">
        <v>59</v>
      </c>
      <c r="E79" s="8">
        <v>20000</v>
      </c>
      <c r="F79" s="27"/>
      <c r="G79" s="7">
        <f>E79+F79</f>
        <v>20000</v>
      </c>
    </row>
    <row r="80" spans="1:7" ht="12.75">
      <c r="A80" s="5">
        <v>6112</v>
      </c>
      <c r="B80" s="5"/>
      <c r="C80" s="5" t="s">
        <v>84</v>
      </c>
      <c r="D80" s="5"/>
      <c r="E80" s="9">
        <f>SUM(E78:E79)</f>
        <v>270000</v>
      </c>
      <c r="F80" s="28"/>
      <c r="G80" s="9">
        <f>SUM(G78:G79)</f>
        <v>270000</v>
      </c>
    </row>
    <row r="81" spans="5:6" ht="12.75">
      <c r="E81" s="8"/>
      <c r="F81" s="27"/>
    </row>
    <row r="82" spans="1:7" ht="12.75">
      <c r="A82">
        <v>6171</v>
      </c>
      <c r="B82">
        <v>5011</v>
      </c>
      <c r="C82" t="s">
        <v>85</v>
      </c>
      <c r="E82" s="7">
        <v>180000</v>
      </c>
      <c r="F82" s="27"/>
      <c r="G82" s="7">
        <f>E82+F82</f>
        <v>180000</v>
      </c>
    </row>
    <row r="83" spans="1:7" ht="12.75">
      <c r="A83">
        <v>6171</v>
      </c>
      <c r="B83" s="12">
        <v>5021</v>
      </c>
      <c r="C83" t="s">
        <v>57</v>
      </c>
      <c r="E83" s="7">
        <v>60000</v>
      </c>
      <c r="F83" s="27"/>
      <c r="G83" s="7">
        <f>E83+F83</f>
        <v>60000</v>
      </c>
    </row>
    <row r="84" spans="1:7" ht="12.75">
      <c r="A84">
        <v>6171</v>
      </c>
      <c r="B84">
        <v>5031</v>
      </c>
      <c r="C84" t="s">
        <v>58</v>
      </c>
      <c r="E84" s="8">
        <v>50000</v>
      </c>
      <c r="F84" s="27"/>
      <c r="G84" s="7">
        <f>E84+F84</f>
        <v>50000</v>
      </c>
    </row>
    <row r="85" spans="1:7" ht="12.75">
      <c r="A85">
        <v>6171</v>
      </c>
      <c r="B85">
        <v>5032</v>
      </c>
      <c r="C85" t="s">
        <v>59</v>
      </c>
      <c r="E85" s="8">
        <v>15000</v>
      </c>
      <c r="F85" s="27"/>
      <c r="G85" s="7">
        <f>E85+F85</f>
        <v>15000</v>
      </c>
    </row>
    <row r="86" spans="1:7" ht="12.75">
      <c r="A86">
        <v>6171</v>
      </c>
      <c r="B86">
        <v>5038</v>
      </c>
      <c r="C86" t="s">
        <v>86</v>
      </c>
      <c r="E86" s="8">
        <v>1000</v>
      </c>
      <c r="F86" s="27"/>
      <c r="G86" s="7">
        <f>E86+F86</f>
        <v>1000</v>
      </c>
    </row>
    <row r="87" spans="1:7" ht="12.75">
      <c r="A87">
        <v>6171</v>
      </c>
      <c r="B87">
        <v>5136</v>
      </c>
      <c r="C87" t="s">
        <v>60</v>
      </c>
      <c r="E87" s="8">
        <v>5000</v>
      </c>
      <c r="F87" s="27"/>
      <c r="G87" s="7">
        <f>E87+F87</f>
        <v>5000</v>
      </c>
    </row>
    <row r="88" spans="1:7" ht="12.75">
      <c r="A88">
        <v>6171</v>
      </c>
      <c r="B88">
        <v>5137</v>
      </c>
      <c r="C88" t="s">
        <v>76</v>
      </c>
      <c r="E88" s="7">
        <v>50000</v>
      </c>
      <c r="F88" s="27"/>
      <c r="G88" s="7">
        <f>E88+F88</f>
        <v>50000</v>
      </c>
    </row>
    <row r="89" spans="1:7" ht="12.75">
      <c r="A89">
        <v>6171</v>
      </c>
      <c r="B89">
        <v>5139</v>
      </c>
      <c r="C89" t="s">
        <v>87</v>
      </c>
      <c r="E89" s="7">
        <v>10000</v>
      </c>
      <c r="F89" s="27"/>
      <c r="G89" s="7">
        <f>E89+F89</f>
        <v>10000</v>
      </c>
    </row>
    <row r="90" spans="1:7" ht="12.75">
      <c r="A90">
        <v>6171</v>
      </c>
      <c r="B90">
        <v>5151</v>
      </c>
      <c r="C90" t="s">
        <v>88</v>
      </c>
      <c r="E90" s="8">
        <v>5000</v>
      </c>
      <c r="F90" s="27"/>
      <c r="G90" s="7">
        <f>E90+F90</f>
        <v>5000</v>
      </c>
    </row>
    <row r="91" spans="1:7" ht="12.75">
      <c r="A91">
        <v>6171</v>
      </c>
      <c r="B91">
        <v>5154</v>
      </c>
      <c r="C91" t="s">
        <v>73</v>
      </c>
      <c r="E91" s="8">
        <v>100000</v>
      </c>
      <c r="F91" s="27"/>
      <c r="G91" s="7">
        <f>E91+F91</f>
        <v>100000</v>
      </c>
    </row>
    <row r="92" spans="1:7" ht="12.75">
      <c r="A92">
        <v>6171</v>
      </c>
      <c r="B92">
        <v>5161</v>
      </c>
      <c r="C92" t="s">
        <v>89</v>
      </c>
      <c r="E92" s="8">
        <v>5000</v>
      </c>
      <c r="F92" s="27"/>
      <c r="G92" s="7">
        <f>E92+F92</f>
        <v>5000</v>
      </c>
    </row>
    <row r="93" spans="1:7" ht="12.75">
      <c r="A93">
        <v>6171</v>
      </c>
      <c r="B93" s="12">
        <v>5162</v>
      </c>
      <c r="C93" t="s">
        <v>90</v>
      </c>
      <c r="E93" s="8">
        <v>25000</v>
      </c>
      <c r="F93" s="27"/>
      <c r="G93" s="7">
        <f>E93+F93</f>
        <v>25000</v>
      </c>
    </row>
    <row r="94" spans="1:7" ht="12.75">
      <c r="A94">
        <v>6171</v>
      </c>
      <c r="B94" s="12">
        <v>5164</v>
      </c>
      <c r="C94" t="s">
        <v>70</v>
      </c>
      <c r="E94" s="8">
        <v>1000</v>
      </c>
      <c r="F94" s="27"/>
      <c r="G94" s="7">
        <f>E94+F94</f>
        <v>1000</v>
      </c>
    </row>
    <row r="95" spans="1:7" ht="12.75">
      <c r="A95">
        <v>6171</v>
      </c>
      <c r="B95" s="12">
        <v>5165</v>
      </c>
      <c r="C95" t="s">
        <v>91</v>
      </c>
      <c r="E95" s="8">
        <v>2500</v>
      </c>
      <c r="F95" s="27"/>
      <c r="G95" s="7">
        <f>E95+F95</f>
        <v>2500</v>
      </c>
    </row>
    <row r="96" spans="1:7" ht="12.75">
      <c r="A96" s="11">
        <v>6171</v>
      </c>
      <c r="B96" s="11">
        <v>5166</v>
      </c>
      <c r="C96" s="11" t="s">
        <v>92</v>
      </c>
      <c r="D96" s="11"/>
      <c r="E96" s="13">
        <v>20000</v>
      </c>
      <c r="F96" s="27"/>
      <c r="G96" s="7">
        <f>E96+F96</f>
        <v>20000</v>
      </c>
    </row>
    <row r="97" spans="1:7" ht="12.75">
      <c r="A97" s="11">
        <v>6171</v>
      </c>
      <c r="B97" s="11">
        <v>6167</v>
      </c>
      <c r="C97" s="11" t="s">
        <v>93</v>
      </c>
      <c r="D97" s="11"/>
      <c r="E97" s="13">
        <v>2500</v>
      </c>
      <c r="F97" s="27"/>
      <c r="G97" s="7">
        <f>E97+F97</f>
        <v>2500</v>
      </c>
    </row>
    <row r="98" spans="1:7" ht="12.75">
      <c r="A98">
        <v>6171</v>
      </c>
      <c r="B98">
        <v>5168</v>
      </c>
      <c r="C98" t="s">
        <v>94</v>
      </c>
      <c r="E98" s="8">
        <v>5000</v>
      </c>
      <c r="F98" s="27"/>
      <c r="G98" s="7">
        <f>E98+F98</f>
        <v>5000</v>
      </c>
    </row>
    <row r="99" spans="1:7" ht="12.75">
      <c r="A99">
        <v>6171</v>
      </c>
      <c r="B99">
        <v>5169</v>
      </c>
      <c r="C99" t="s">
        <v>95</v>
      </c>
      <c r="E99" s="8">
        <v>100000</v>
      </c>
      <c r="F99" s="27"/>
      <c r="G99" s="7">
        <f>E99+F99</f>
        <v>100000</v>
      </c>
    </row>
    <row r="100" spans="1:7" ht="12.75">
      <c r="A100">
        <v>6171</v>
      </c>
      <c r="B100">
        <v>5171</v>
      </c>
      <c r="C100" t="s">
        <v>62</v>
      </c>
      <c r="E100" s="8">
        <v>20000</v>
      </c>
      <c r="F100" s="27"/>
      <c r="G100" s="7">
        <f>E100+F100</f>
        <v>20000</v>
      </c>
    </row>
    <row r="101" spans="1:7" ht="12.75">
      <c r="A101">
        <v>6171</v>
      </c>
      <c r="B101">
        <v>5173</v>
      </c>
      <c r="C101" t="s">
        <v>96</v>
      </c>
      <c r="E101" s="8">
        <v>5000</v>
      </c>
      <c r="F101" s="27"/>
      <c r="G101" s="7">
        <f>E101+F101</f>
        <v>5000</v>
      </c>
    </row>
    <row r="102" spans="1:7" ht="12.75">
      <c r="A102">
        <v>6171</v>
      </c>
      <c r="B102">
        <v>5175</v>
      </c>
      <c r="C102" t="s">
        <v>65</v>
      </c>
      <c r="E102" s="7">
        <v>10000</v>
      </c>
      <c r="F102" s="27"/>
      <c r="G102" s="7">
        <f>E102+F102</f>
        <v>10000</v>
      </c>
    </row>
    <row r="103" spans="1:7" ht="12.75">
      <c r="A103">
        <v>6171</v>
      </c>
      <c r="B103">
        <v>5194</v>
      </c>
      <c r="C103" t="s">
        <v>66</v>
      </c>
      <c r="E103" s="8">
        <v>5000</v>
      </c>
      <c r="F103" s="27"/>
      <c r="G103" s="7">
        <f>E103+F103</f>
        <v>5000</v>
      </c>
    </row>
    <row r="104" spans="1:7" ht="12.75">
      <c r="A104">
        <v>6171</v>
      </c>
      <c r="B104">
        <v>5222</v>
      </c>
      <c r="C104" t="s">
        <v>97</v>
      </c>
      <c r="E104" s="7">
        <v>20000</v>
      </c>
      <c r="F104" s="27"/>
      <c r="G104" s="7">
        <f>E104+F104</f>
        <v>20000</v>
      </c>
    </row>
    <row r="105" spans="1:7" ht="12.75">
      <c r="A105">
        <v>6171</v>
      </c>
      <c r="B105">
        <v>5229</v>
      </c>
      <c r="C105" t="s">
        <v>98</v>
      </c>
      <c r="E105" s="7">
        <v>5000</v>
      </c>
      <c r="F105" s="30"/>
      <c r="G105" s="7">
        <f>E105+F105</f>
        <v>5000</v>
      </c>
    </row>
    <row r="106" spans="1:7" ht="12.75">
      <c r="A106">
        <v>6171</v>
      </c>
      <c r="B106">
        <v>5321</v>
      </c>
      <c r="C106" t="s">
        <v>55</v>
      </c>
      <c r="E106" s="7">
        <v>2000</v>
      </c>
      <c r="F106" s="27"/>
      <c r="G106" s="7">
        <f>E106+F106</f>
        <v>2000</v>
      </c>
    </row>
    <row r="107" spans="1:7" ht="12.75">
      <c r="A107">
        <v>6171</v>
      </c>
      <c r="B107">
        <v>5329</v>
      </c>
      <c r="C107" t="s">
        <v>99</v>
      </c>
      <c r="E107" s="7">
        <v>15000</v>
      </c>
      <c r="F107" s="30"/>
      <c r="G107" s="7">
        <f>E107+F107</f>
        <v>15000</v>
      </c>
    </row>
    <row r="108" spans="1:7" ht="12.75">
      <c r="A108">
        <v>6171</v>
      </c>
      <c r="B108">
        <v>5511</v>
      </c>
      <c r="C108" t="s">
        <v>100</v>
      </c>
      <c r="E108" s="7">
        <v>1000</v>
      </c>
      <c r="F108" s="30">
        <v>375</v>
      </c>
      <c r="G108" s="7">
        <f>E108+F108</f>
        <v>1375</v>
      </c>
    </row>
    <row r="109" spans="1:7" ht="12.75">
      <c r="A109">
        <v>6171</v>
      </c>
      <c r="B109">
        <v>6121</v>
      </c>
      <c r="C109" t="s">
        <v>101</v>
      </c>
      <c r="E109" s="7">
        <v>300000</v>
      </c>
      <c r="F109" s="30"/>
      <c r="G109" s="7">
        <f>E109+F109</f>
        <v>300000</v>
      </c>
    </row>
    <row r="110" spans="1:7" ht="12.75">
      <c r="A110" s="5">
        <v>6171</v>
      </c>
      <c r="B110" s="5"/>
      <c r="C110" s="5" t="s">
        <v>39</v>
      </c>
      <c r="D110" s="5"/>
      <c r="E110" s="9">
        <f>SUM(E82:E109)</f>
        <v>1020000</v>
      </c>
      <c r="F110" s="28"/>
      <c r="G110" s="9">
        <f>SUM(G82:G109)</f>
        <v>1020375</v>
      </c>
    </row>
    <row r="111" spans="1:6" ht="12.75">
      <c r="A111" s="5"/>
      <c r="B111" s="5"/>
      <c r="C111" s="5"/>
      <c r="D111" s="5"/>
      <c r="E111" s="9"/>
      <c r="F111" s="28"/>
    </row>
    <row r="112" spans="1:7" ht="12.75">
      <c r="A112" s="12">
        <v>6310</v>
      </c>
      <c r="B112">
        <v>5163</v>
      </c>
      <c r="C112" t="s">
        <v>102</v>
      </c>
      <c r="E112" s="8">
        <v>10000</v>
      </c>
      <c r="F112" s="27"/>
      <c r="G112" s="7">
        <f>E112+F112</f>
        <v>10000</v>
      </c>
    </row>
    <row r="113" spans="1:7" ht="12.75">
      <c r="A113" s="5">
        <v>6310</v>
      </c>
      <c r="B113" s="5"/>
      <c r="C113" s="5" t="s">
        <v>103</v>
      </c>
      <c r="D113" s="5"/>
      <c r="E113" s="9">
        <f>SUM(E112:E112)</f>
        <v>10000</v>
      </c>
      <c r="F113" s="28"/>
      <c r="G113" s="9">
        <f>SUM(G112:G112)</f>
        <v>10000</v>
      </c>
    </row>
    <row r="114" spans="1:6" ht="12.75">
      <c r="A114" s="10"/>
      <c r="B114" s="10"/>
      <c r="C114" s="10"/>
      <c r="D114" s="10"/>
      <c r="E114" s="7"/>
      <c r="F114" s="27"/>
    </row>
    <row r="115" spans="1:7" ht="12.75">
      <c r="A115" s="11">
        <v>6320</v>
      </c>
      <c r="B115" s="10">
        <v>5163</v>
      </c>
      <c r="C115" s="10" t="s">
        <v>104</v>
      </c>
      <c r="D115" s="10"/>
      <c r="E115" s="7">
        <v>16461</v>
      </c>
      <c r="F115" s="27"/>
      <c r="G115" s="7">
        <f>E115+F115</f>
        <v>16461</v>
      </c>
    </row>
    <row r="116" spans="1:7" ht="12.75">
      <c r="A116" s="21">
        <v>6320</v>
      </c>
      <c r="B116" s="5"/>
      <c r="C116" s="5" t="s">
        <v>105</v>
      </c>
      <c r="D116" s="5"/>
      <c r="E116" s="9">
        <f>SUM(E115)</f>
        <v>16461</v>
      </c>
      <c r="F116" s="27"/>
      <c r="G116" s="9">
        <f>SUM(G115)</f>
        <v>16461</v>
      </c>
    </row>
    <row r="117" spans="1:6" ht="12.75">
      <c r="A117" s="21"/>
      <c r="B117" s="5"/>
      <c r="C117" s="5"/>
      <c r="D117" s="5"/>
      <c r="E117" s="9"/>
      <c r="F117" s="27"/>
    </row>
    <row r="118" spans="1:7" ht="12.75">
      <c r="A118">
        <v>6402</v>
      </c>
      <c r="B118">
        <v>5367</v>
      </c>
      <c r="C118" t="s">
        <v>106</v>
      </c>
      <c r="D118" s="5"/>
      <c r="E118" s="9">
        <v>0</v>
      </c>
      <c r="F118" s="27">
        <v>9255</v>
      </c>
      <c r="G118" s="7">
        <f>E118+F118</f>
        <v>9255</v>
      </c>
    </row>
    <row r="119" spans="1:7" ht="12.75">
      <c r="A119" s="21">
        <v>6402</v>
      </c>
      <c r="B119" s="5"/>
      <c r="C119" s="5" t="s">
        <v>107</v>
      </c>
      <c r="D119" s="5"/>
      <c r="E119" s="9">
        <f>SUM(E118)</f>
        <v>0</v>
      </c>
      <c r="F119" s="27"/>
      <c r="G119" s="9">
        <f>SUM(G118)</f>
        <v>9255</v>
      </c>
    </row>
    <row r="120" spans="1:6" ht="12.75">
      <c r="A120" s="21"/>
      <c r="B120" s="5"/>
      <c r="C120" s="5"/>
      <c r="D120" s="5"/>
      <c r="E120" s="9"/>
      <c r="F120" s="27"/>
    </row>
    <row r="121" spans="1:6" ht="12.75">
      <c r="A121" s="5"/>
      <c r="B121" s="5"/>
      <c r="C121" s="5"/>
      <c r="D121" s="5"/>
      <c r="E121" s="9"/>
      <c r="F121" s="28"/>
    </row>
    <row r="122" spans="1:7" ht="17.25">
      <c r="A122" s="19"/>
      <c r="B122" s="32" t="s">
        <v>108</v>
      </c>
      <c r="C122" s="19"/>
      <c r="D122" s="19"/>
      <c r="E122" s="19">
        <f>SUM(E116,E113,E110,E80,E72,E64,E53,E57,E47,E44,E34,E39,E28,E19,E16,E13,E10)</f>
        <v>3654771</v>
      </c>
      <c r="F122" s="33"/>
      <c r="G122" s="19">
        <f>SUM(G10,G13,G16,G19,G28,G34,G39,G44,G47,G53,G57,G64,G72,G76,G80,G110,G113,G116,G119)</f>
        <v>3672415</v>
      </c>
    </row>
    <row r="123" spans="1:5" ht="9.75" customHeight="1">
      <c r="A123" s="19"/>
      <c r="B123" s="32"/>
      <c r="C123" s="19"/>
      <c r="D123" s="19"/>
      <c r="E123" s="19"/>
    </row>
    <row r="124" spans="1:7" ht="17.25">
      <c r="A124" s="19"/>
      <c r="B124" s="21">
        <v>8124</v>
      </c>
      <c r="C124" s="22" t="s">
        <v>42</v>
      </c>
      <c r="D124" s="19"/>
      <c r="E124" s="19">
        <v>0</v>
      </c>
      <c r="F124" s="19">
        <v>29426</v>
      </c>
      <c r="G124" s="19">
        <f>SUM(E124:F124)</f>
        <v>29426</v>
      </c>
    </row>
    <row r="125" spans="1:6" ht="13.5" customHeight="1">
      <c r="A125" s="19"/>
      <c r="B125" s="21"/>
      <c r="C125" s="22"/>
      <c r="D125" s="19"/>
      <c r="E125" s="19"/>
      <c r="F125" s="33"/>
    </row>
    <row r="126" spans="1:7" ht="17.25">
      <c r="A126" s="19"/>
      <c r="B126" s="21"/>
      <c r="C126" s="22"/>
      <c r="D126" s="19"/>
      <c r="E126" s="19">
        <f>SUM(E122,E124)</f>
        <v>3654771</v>
      </c>
      <c r="F126" s="19">
        <v>47070</v>
      </c>
      <c r="G126" s="19">
        <f>SUM(G122,G124)</f>
        <v>3701841</v>
      </c>
    </row>
    <row r="127" spans="1:6" ht="17.25">
      <c r="A127" s="19"/>
      <c r="B127" s="21"/>
      <c r="C127" s="22"/>
      <c r="D127" s="19"/>
      <c r="E127" s="19"/>
      <c r="F127" s="33"/>
    </row>
    <row r="128" spans="1:6" ht="12" customHeight="1">
      <c r="A128" s="19"/>
      <c r="B128" s="32"/>
      <c r="C128" s="19"/>
      <c r="D128" s="19"/>
      <c r="E128" s="19"/>
      <c r="F128" s="33"/>
    </row>
    <row r="129" spans="1:6" ht="17.25">
      <c r="A129" s="19"/>
      <c r="B129" s="21"/>
      <c r="C129" s="22"/>
      <c r="D129" s="19"/>
      <c r="E129" s="19"/>
      <c r="F129" s="33"/>
    </row>
    <row r="130" spans="1:6" ht="17.25">
      <c r="A130" s="24" t="s">
        <v>43</v>
      </c>
      <c r="B130" s="32"/>
      <c r="C130" s="19"/>
      <c r="D130" s="19"/>
      <c r="E130" s="19"/>
      <c r="F130" s="33"/>
    </row>
    <row r="131" spans="1:6" ht="18" customHeight="1">
      <c r="A131" s="24" t="s">
        <v>44</v>
      </c>
      <c r="B131" s="32"/>
      <c r="C131" s="19"/>
      <c r="D131" s="19"/>
      <c r="E131" s="19"/>
      <c r="F131" s="33"/>
    </row>
    <row r="132" spans="1:6" ht="17.25">
      <c r="A132" s="19"/>
      <c r="B132" s="32"/>
      <c r="C132" s="19"/>
      <c r="D132" s="19"/>
      <c r="E132" s="19"/>
      <c r="F132" s="33"/>
    </row>
    <row r="133" spans="1:6" ht="17.25">
      <c r="A133" s="19"/>
      <c r="B133" s="32"/>
      <c r="C133" s="19"/>
      <c r="D133" s="19"/>
      <c r="E133" s="19"/>
      <c r="F133" s="33"/>
    </row>
    <row r="134" spans="1:6" ht="17.25">
      <c r="A134" s="19"/>
      <c r="B134" s="32"/>
      <c r="C134" s="19"/>
      <c r="D134" s="19"/>
      <c r="E134" s="19"/>
      <c r="F134" s="33"/>
    </row>
    <row r="135" spans="1:6" ht="17.25">
      <c r="A135" s="19"/>
      <c r="B135" s="32"/>
      <c r="C135" s="19"/>
      <c r="D135" s="19"/>
      <c r="E135" s="19"/>
      <c r="F135" s="33"/>
    </row>
    <row r="136" spans="1:6" ht="17.25">
      <c r="A136" s="19"/>
      <c r="B136" s="32"/>
      <c r="C136" s="19"/>
      <c r="D136" s="19"/>
      <c r="E136" s="19"/>
      <c r="F136" s="33"/>
    </row>
    <row r="137" spans="1:6" ht="17.25">
      <c r="A137" s="19"/>
      <c r="B137" s="32"/>
      <c r="C137" s="19"/>
      <c r="D137" s="19"/>
      <c r="E137" s="19"/>
      <c r="F137" s="33"/>
    </row>
    <row r="138" spans="1:6" ht="17.25">
      <c r="A138" s="19"/>
      <c r="B138" s="32"/>
      <c r="C138" s="19"/>
      <c r="D138" s="19"/>
      <c r="E138" s="19"/>
      <c r="F138" s="33"/>
    </row>
    <row r="139" spans="1:6" ht="17.25">
      <c r="A139" s="19"/>
      <c r="B139" s="32"/>
      <c r="C139" s="19"/>
      <c r="D139" s="19"/>
      <c r="E139" s="19"/>
      <c r="F139" s="33"/>
    </row>
    <row r="140" spans="1:6" ht="17.25">
      <c r="A140" s="19"/>
      <c r="B140" s="32"/>
      <c r="C140" s="19"/>
      <c r="D140" s="19"/>
      <c r="E140" s="19"/>
      <c r="F140" s="33"/>
    </row>
    <row r="141" spans="1:6" ht="17.25">
      <c r="A141" s="19"/>
      <c r="B141" s="32"/>
      <c r="C141" s="19"/>
      <c r="D141" s="19"/>
      <c r="E141" s="19"/>
      <c r="F141" s="33"/>
    </row>
    <row r="142" spans="1:6" ht="17.25">
      <c r="A142" s="19"/>
      <c r="B142" s="32"/>
      <c r="C142" s="19"/>
      <c r="D142" s="19"/>
      <c r="E142" s="19"/>
      <c r="F142" s="33"/>
    </row>
    <row r="143" spans="1:6" ht="17.25">
      <c r="A143" s="19"/>
      <c r="B143" s="32"/>
      <c r="C143" s="19"/>
      <c r="D143" s="19"/>
      <c r="E143" s="19"/>
      <c r="F143" s="27"/>
    </row>
    <row r="144" spans="1:6" ht="17.25">
      <c r="A144" s="19"/>
      <c r="B144" s="32"/>
      <c r="C144" s="19"/>
      <c r="D144" s="19"/>
      <c r="E144" s="19"/>
      <c r="F144" s="27"/>
    </row>
    <row r="145" spans="1:6" ht="17.25">
      <c r="A145" s="19"/>
      <c r="B145" s="32"/>
      <c r="C145" s="19"/>
      <c r="D145" s="19"/>
      <c r="E145" s="19"/>
      <c r="F145" s="27"/>
    </row>
    <row r="146" ht="12.75">
      <c r="F146" s="27"/>
    </row>
    <row r="147" ht="12.75">
      <c r="F147" s="27"/>
    </row>
    <row r="148" ht="12.75">
      <c r="F148" s="27"/>
    </row>
    <row r="149" ht="12.75">
      <c r="F149" s="27"/>
    </row>
    <row r="150" ht="12.75">
      <c r="F150" s="27"/>
    </row>
    <row r="151" ht="12.75">
      <c r="F151" s="27"/>
    </row>
    <row r="152" ht="12.75">
      <c r="F152" s="27"/>
    </row>
    <row r="153" ht="12.75">
      <c r="F153" s="27"/>
    </row>
    <row r="154" ht="12.75">
      <c r="F154" s="27"/>
    </row>
    <row r="155" ht="12.75">
      <c r="F155" s="27"/>
    </row>
    <row r="156" ht="12.75">
      <c r="F156" s="27"/>
    </row>
    <row r="157" ht="12.75">
      <c r="F157" s="27"/>
    </row>
    <row r="158" ht="12.75">
      <c r="F158" s="27"/>
    </row>
    <row r="159" ht="12.75">
      <c r="F159" s="27"/>
    </row>
    <row r="160" ht="12.75">
      <c r="F160" s="27"/>
    </row>
    <row r="161" ht="12.75">
      <c r="F161" s="27"/>
    </row>
    <row r="162" ht="12.75">
      <c r="F162" s="27"/>
    </row>
    <row r="163" ht="12.75">
      <c r="F163" s="27"/>
    </row>
    <row r="164" ht="12.75">
      <c r="F164" s="27"/>
    </row>
    <row r="165" ht="12.75">
      <c r="F165" s="27"/>
    </row>
    <row r="166" ht="12.75">
      <c r="F166" s="27"/>
    </row>
    <row r="167" ht="12.75">
      <c r="F167" s="27"/>
    </row>
    <row r="168" ht="12.75">
      <c r="F168" s="27"/>
    </row>
    <row r="169" ht="12.75">
      <c r="F169" s="27"/>
    </row>
    <row r="170" ht="12.75">
      <c r="F170" s="27"/>
    </row>
    <row r="171" ht="12.75">
      <c r="F171" s="27"/>
    </row>
    <row r="172" ht="12.75">
      <c r="F172" s="27"/>
    </row>
    <row r="173" ht="12.75">
      <c r="F173" s="27"/>
    </row>
    <row r="174" ht="12.75">
      <c r="F174" s="27"/>
    </row>
    <row r="175" ht="12.75">
      <c r="F175" s="27"/>
    </row>
    <row r="176" ht="12.75">
      <c r="F176" s="27"/>
    </row>
    <row r="177" ht="12.75">
      <c r="F177" s="27"/>
    </row>
    <row r="178" ht="12.75">
      <c r="F178" s="27"/>
    </row>
    <row r="179" ht="12.75">
      <c r="F179" s="27"/>
    </row>
    <row r="180" ht="12.75">
      <c r="F180" s="27"/>
    </row>
    <row r="181" ht="12.75">
      <c r="F181" s="27"/>
    </row>
    <row r="182" ht="12.75">
      <c r="F182" s="27"/>
    </row>
    <row r="183" ht="12.75">
      <c r="F183" s="27"/>
    </row>
    <row r="184" ht="12.75">
      <c r="F184" s="27"/>
    </row>
    <row r="185" ht="12.75">
      <c r="F185" s="27"/>
    </row>
    <row r="186" ht="12.75">
      <c r="F186" s="27"/>
    </row>
    <row r="187" ht="12.75">
      <c r="F187" s="27"/>
    </row>
    <row r="188" ht="12.75">
      <c r="F188" s="27"/>
    </row>
    <row r="189" ht="12.75">
      <c r="F189" s="27"/>
    </row>
    <row r="190" ht="12.75">
      <c r="F190" s="27"/>
    </row>
    <row r="191" ht="12.75">
      <c r="F191" s="27"/>
    </row>
    <row r="192" ht="12.75">
      <c r="F192" s="27"/>
    </row>
    <row r="193" ht="12.75">
      <c r="F193" s="27"/>
    </row>
    <row r="194" ht="12.75">
      <c r="F194" s="27"/>
    </row>
    <row r="195" ht="12.75">
      <c r="F195" s="27"/>
    </row>
    <row r="196" ht="12.75">
      <c r="F196" s="27"/>
    </row>
    <row r="197" ht="12.75">
      <c r="F197" s="27"/>
    </row>
    <row r="198" ht="12.75">
      <c r="F198" s="27"/>
    </row>
    <row r="199" ht="12.75">
      <c r="F199" s="27"/>
    </row>
    <row r="200" ht="12.75">
      <c r="F200" s="27"/>
    </row>
    <row r="201" ht="12.75">
      <c r="F201" s="27"/>
    </row>
    <row r="202" ht="12.75">
      <c r="F202" s="27"/>
    </row>
    <row r="203" ht="12.75">
      <c r="F203" s="27"/>
    </row>
    <row r="204" ht="12.75">
      <c r="F204" s="27"/>
    </row>
    <row r="205" ht="12.75">
      <c r="F205" s="27"/>
    </row>
    <row r="206" ht="12.75">
      <c r="F206" s="27"/>
    </row>
    <row r="207" ht="12.75">
      <c r="F207" s="27"/>
    </row>
    <row r="208" ht="12.75">
      <c r="F208" s="27"/>
    </row>
    <row r="209" ht="12.75">
      <c r="F209" s="27"/>
    </row>
    <row r="210" ht="12.75">
      <c r="F210" s="27"/>
    </row>
    <row r="211" ht="12.75">
      <c r="F211" s="27"/>
    </row>
    <row r="212" ht="12.75">
      <c r="F212" s="27"/>
    </row>
    <row r="213" ht="12.75">
      <c r="F213" s="27"/>
    </row>
    <row r="214" ht="12.75">
      <c r="F214" s="27"/>
    </row>
    <row r="215" ht="12.75">
      <c r="F215" s="27"/>
    </row>
    <row r="216" ht="12.75">
      <c r="F216" s="27"/>
    </row>
    <row r="217" ht="12.75">
      <c r="F217" s="27"/>
    </row>
    <row r="218" ht="12.75">
      <c r="F218" s="27"/>
    </row>
    <row r="219" ht="12.75">
      <c r="F219" s="27"/>
    </row>
    <row r="220" ht="12.75">
      <c r="F220" s="27"/>
    </row>
    <row r="221" ht="12.75">
      <c r="F221" s="27"/>
    </row>
    <row r="222" ht="12.75">
      <c r="F222" s="27"/>
    </row>
    <row r="223" ht="12.75">
      <c r="F223" s="27"/>
    </row>
    <row r="224" ht="12.75">
      <c r="F224" s="27"/>
    </row>
    <row r="225" ht="12.75">
      <c r="F225" s="27"/>
    </row>
    <row r="226" ht="12.75">
      <c r="F226" s="27"/>
    </row>
    <row r="227" ht="12.75">
      <c r="F227" s="27"/>
    </row>
    <row r="228" ht="12.75">
      <c r="F228" s="27"/>
    </row>
    <row r="229" ht="12.75">
      <c r="F229" s="27"/>
    </row>
    <row r="230" ht="12.75">
      <c r="F230" s="27"/>
    </row>
    <row r="231" ht="12.75">
      <c r="F231" s="27"/>
    </row>
    <row r="232" ht="12.75">
      <c r="F232" s="27"/>
    </row>
    <row r="233" ht="12.75">
      <c r="F233" s="27"/>
    </row>
    <row r="234" ht="12.75">
      <c r="F234" s="27"/>
    </row>
    <row r="235" ht="12.75">
      <c r="F235" s="27"/>
    </row>
    <row r="236" ht="12.75">
      <c r="F236" s="27"/>
    </row>
    <row r="237" ht="12.75">
      <c r="F237" s="27"/>
    </row>
    <row r="238" ht="12.75">
      <c r="F238" s="27"/>
    </row>
    <row r="239" ht="12.75">
      <c r="F239" s="27"/>
    </row>
    <row r="240" ht="12.75">
      <c r="F240" s="27"/>
    </row>
    <row r="241" ht="12.75">
      <c r="F241" s="27"/>
    </row>
    <row r="242" ht="12.75">
      <c r="F242" s="27"/>
    </row>
    <row r="243" ht="12.75">
      <c r="F243" s="27"/>
    </row>
  </sheetData>
  <mergeCells count="2">
    <mergeCell ref="A1:E1"/>
    <mergeCell ref="A2:E2"/>
  </mergeCells>
  <printOptions/>
  <pageMargins left="0.1902777777777778" right="0.20972222222222223" top="0.3902777777777778" bottom="0.7902777777777779" header="0.5118055555555556" footer="0.5118055555555556"/>
  <pageSetup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Šrytr</dc:creator>
  <cp:keywords/>
  <dc:description/>
  <cp:lastModifiedBy/>
  <cp:lastPrinted>2008-11-28T18:41:46Z</cp:lastPrinted>
  <dcterms:created xsi:type="dcterms:W3CDTF">2002-12-26T15:08:40Z</dcterms:created>
  <dcterms:modified xsi:type="dcterms:W3CDTF">2009-06-29T18:50:47Z</dcterms:modified>
  <cp:category/>
  <cp:version/>
  <cp:contentType/>
  <cp:contentStatus/>
  <cp:revision>1</cp:revision>
</cp:coreProperties>
</file>